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7320" activeTab="1"/>
  </bookViews>
  <sheets>
    <sheet name="BS" sheetId="1" r:id="rId1"/>
    <sheet name="IS" sheetId="2" r:id="rId2"/>
    <sheet name="CF" sheetId="3" r:id="rId3"/>
    <sheet name="SCE" sheetId="4" r:id="rId4"/>
  </sheets>
  <definedNames>
    <definedName name="_xlnm.Print_Titles" localSheetId="0">'BS'!$1:$8</definedName>
  </definedNames>
  <calcPr fullCalcOnLoad="1"/>
</workbook>
</file>

<file path=xl/sharedStrings.xml><?xml version="1.0" encoding="utf-8"?>
<sst xmlns="http://schemas.openxmlformats.org/spreadsheetml/2006/main" count="137" uniqueCount="105">
  <si>
    <t>APL INDUSTRIES BERHAD</t>
  </si>
  <si>
    <t>(Company No : 500872-H)</t>
  </si>
  <si>
    <t>(Incorporated in Malaysia)</t>
  </si>
  <si>
    <t>RM'000</t>
  </si>
  <si>
    <t>Revenue</t>
  </si>
  <si>
    <t>Interest income</t>
  </si>
  <si>
    <t>- Basic</t>
  </si>
  <si>
    <t>- Diluted</t>
  </si>
  <si>
    <t xml:space="preserve">   Inventories</t>
  </si>
  <si>
    <t>Less:</t>
  </si>
  <si>
    <t xml:space="preserve">   Borrowings</t>
  </si>
  <si>
    <t xml:space="preserve">   Taxation</t>
  </si>
  <si>
    <t>Financed by:</t>
  </si>
  <si>
    <t>As restated</t>
  </si>
  <si>
    <t xml:space="preserve">The condensed consolidated income statement should be read in conjunction with the </t>
  </si>
  <si>
    <t>The condensed consolidated cash flow statement should be read in conjunction with the</t>
  </si>
  <si>
    <t>Net cash outflow from investing activities</t>
  </si>
  <si>
    <t>Cash and cash equivalents at 1 July</t>
  </si>
  <si>
    <t>Effects of exchange rate differences</t>
  </si>
  <si>
    <t>Interest expense</t>
  </si>
  <si>
    <t xml:space="preserve">   Deferred taxation</t>
  </si>
  <si>
    <t>Shareholders' equity</t>
  </si>
  <si>
    <t>Exchange fluctuation reserve</t>
  </si>
  <si>
    <t>Merger deficit</t>
  </si>
  <si>
    <t>Share capital</t>
  </si>
  <si>
    <t>Property, plant and equipment</t>
  </si>
  <si>
    <t>Expenditure carried forward</t>
  </si>
  <si>
    <t>Goodwill on consolidation</t>
  </si>
  <si>
    <t>Other investments</t>
  </si>
  <si>
    <t>Current assets</t>
  </si>
  <si>
    <t xml:space="preserve">   Trade receivables</t>
  </si>
  <si>
    <t xml:space="preserve">   Other receivables, deposits and prepayments</t>
  </si>
  <si>
    <t xml:space="preserve">   Tax recoverable</t>
  </si>
  <si>
    <t xml:space="preserve">   Fixed deposits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</si>
  <si>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</si>
  <si>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</si>
  <si>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</si>
  <si>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</si>
  <si>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>As previously reported</t>
  </si>
  <si>
    <t>Analysis of cash and cash equivalents</t>
  </si>
  <si>
    <t>Cash and bank balances</t>
  </si>
  <si>
    <t>Bank overdrafts</t>
  </si>
  <si>
    <t>interim financial report.</t>
  </si>
  <si>
    <t>The annexed notes form an integral part of, and, should be read in conjunction with, this</t>
  </si>
  <si>
    <t>Net tangible assets per share (RM)</t>
  </si>
  <si>
    <t>Deferred liabilities</t>
  </si>
  <si>
    <t>Effect on foreign exchange rate fluctuation</t>
  </si>
  <si>
    <t>Current quarter</t>
  </si>
  <si>
    <t>Financial year to-date</t>
  </si>
  <si>
    <t>Investing cost</t>
  </si>
  <si>
    <t xml:space="preserve"> 3 months ended</t>
  </si>
  <si>
    <t>The annexed notes form an integral part of, and, should be read in conjunction with, this interim financial report.</t>
  </si>
  <si>
    <t xml:space="preserve">The condensed consolidated balance sheet should be read in conjunction with the audited financial statements for </t>
  </si>
  <si>
    <t>Net (loss)/profit for the period</t>
  </si>
  <si>
    <t>Exceptional items</t>
  </si>
  <si>
    <t>(Loss)/Profit before taxation</t>
  </si>
  <si>
    <t>(Loss)/Earnings per ordinary share (sen)</t>
  </si>
  <si>
    <t>30 Jun 2005</t>
  </si>
  <si>
    <t>Operating (loss)/profit</t>
  </si>
  <si>
    <t>30 Sep 2005</t>
  </si>
  <si>
    <t>30 Sep</t>
  </si>
  <si>
    <t>3 months ended</t>
  </si>
  <si>
    <t>30 Sep 2004</t>
  </si>
  <si>
    <t xml:space="preserve">   Provisions</t>
  </si>
  <si>
    <t>Accumulated losses</t>
  </si>
  <si>
    <t>the year ended 30 June 2005.</t>
  </si>
  <si>
    <t>audited financial statements for the year ended 30 June 2005.</t>
  </si>
  <si>
    <t xml:space="preserve"> audited financial statements for the year ended 30 June 2005.</t>
  </si>
  <si>
    <t xml:space="preserve"> conjunction with the audited financial statements for the year ended 30 June 2005.</t>
  </si>
  <si>
    <t>Exchange</t>
  </si>
  <si>
    <t>reserve</t>
  </si>
  <si>
    <t>Total</t>
  </si>
  <si>
    <t>Net cash outflow from operating activities</t>
  </si>
  <si>
    <t>Net cash inflow from financing activities</t>
  </si>
  <si>
    <t>Net decrease in cash and cash equivalents</t>
  </si>
  <si>
    <t>Fixed deposits (excluding fixed deposits under lien)</t>
  </si>
  <si>
    <t>At 1 Jul 2005</t>
  </si>
  <si>
    <t>At 30 Sep 2005</t>
  </si>
  <si>
    <t>At 1 Jul 2004</t>
  </si>
  <si>
    <t>At 30 Sep 2004</t>
  </si>
  <si>
    <t xml:space="preserve">  statements of foreign entities</t>
  </si>
  <si>
    <t xml:space="preserve">  translation of the financial</t>
  </si>
  <si>
    <t xml:space="preserve">Exchange differences on </t>
  </si>
  <si>
    <t>Share</t>
  </si>
  <si>
    <t>capital</t>
  </si>
  <si>
    <t>Merger</t>
  </si>
  <si>
    <t>deficit</t>
  </si>
  <si>
    <t>Allotment of shares</t>
  </si>
  <si>
    <t>(Accumulated</t>
  </si>
  <si>
    <t>losses) /</t>
  </si>
  <si>
    <t xml:space="preserve">Retained </t>
  </si>
  <si>
    <t>profits</t>
  </si>
  <si>
    <t>Distributable</t>
  </si>
  <si>
    <t>---Non-distributable---</t>
  </si>
  <si>
    <t xml:space="preserve">The condensed consolidated statement of changes in equity should be read in </t>
  </si>
  <si>
    <t>Net current liabilities</t>
  </si>
  <si>
    <t>At 30 SEPTEMBER 2005</t>
  </si>
  <si>
    <t>CONDENSED CONSOLIDATED INCOME STATEMENT</t>
  </si>
  <si>
    <t>FOR THE PERIOD ENDED 30 SEPTEMBER 2005</t>
  </si>
  <si>
    <t>CONDENSED CONSOLIDATED CASH FLOW STATEMENT</t>
  </si>
  <si>
    <t>CONDENSED CONSOLIDATED STATEMENT OF CHANGES IN EQUITY</t>
  </si>
  <si>
    <t>fluctuation</t>
  </si>
  <si>
    <t>Cash and cash equivalents at 30 Sep</t>
  </si>
  <si>
    <t>Tax expense</t>
  </si>
  <si>
    <t>CONDENSED CONSOLIDATED BALANCE SHEET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</si>
</sst>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&quot;RM&quot;#,##0_);\(&quot;RM&quot;#,##0\)"/>
    <numFmt numFmtId="168" formatCode="&quot;RM&quot;#,##0_);[Red]\(&quot;RM&quot;#,##0\)"/>
    <numFmt numFmtId="169" formatCode="&quot;RM&quot;#,##0.00_);\(&quot;RM&quot;#,##0.00\)"/>
    <numFmt numFmtId="170" formatCode="&quot;RM&quot;#,##0.00_);[Red]\(&quot;RM&quot;#,##0.00\)"/>
    <numFmt numFmtId="171" formatCode="_(&quot;RM&quot;* #,##0_);_(&quot;RM&quot;* \(#,##0\);_(&quot;RM&quot;* &quot;-&quot;_);_(@_)"/>
    <numFmt numFmtId="172" formatCode="_(&quot;RM&quot;* #,##0.00_);_(&quot;RM&quot;* \(#,##0.00\);_(&quot;RM&quot;* &quot;-&quot;??_);_(@_)"/>
    <numFmt numFmtId="173" formatCode="&quot;RM&quot;#,##0;\-&quot;RM&quot;#,##0"/>
    <numFmt numFmtId="174" formatCode="&quot;RM&quot;#,##0;[Red]\-&quot;RM&quot;#,##0"/>
    <numFmt numFmtId="175" formatCode="&quot;RM&quot;#,##0.00;\-&quot;RM&quot;#,##0.00"/>
    <numFmt numFmtId="176" formatCode="&quot;RM&quot;#,##0.00;[Red]\-&quot;RM&quot;#,##0.00"/>
    <numFmt numFmtId="177" formatCode="_-&quot;RM&quot;* #,##0_-;\-&quot;RM&quot;* #,##0_-;_-&quot;RM&quot;* &quot;-&quot;_-;_-@_-"/>
    <numFmt numFmtId="178" formatCode="_-* #,##0_-;\-* #,##0_-;_-* &quot;-&quot;_-;_-@_-"/>
    <numFmt numFmtId="179" formatCode="_-&quot;RM&quot;* #,##0.00_-;\-&quot;RM&quot;* #,##0.00_-;_-&quot;RM&quot;* &quot;-&quot;??_-;_-@_-"/>
    <numFmt numFmtId="180" formatCode="_-* #,##0.00_-;\-* #,##0.00_-;_-* &quot;-&quot;??_-;_-@_-"/>
    <numFmt numFmtId="181" formatCode="_(* #,##0.000_);_(* \(#,##0.000\);_(* &quot;-&quot;??_);_(@_)"/>
    <numFmt numFmtId="182" formatCode="_(* #,##0.000_);_(* \(#,##0.000\);_(* &quot;-&quot;???_);_(@_)"/>
    <numFmt numFmtId="183" formatCode="_(* #,##0.00_);_(* \(#,##0.00\);_(* &quot;-&quot;???_);_(@_)"/>
    <numFmt numFmtId="184" formatCode="_(* #,##0.0_);_(* \(#,##0.0\);_(* &quot;-&quot;???_);_(@_)"/>
    <numFmt numFmtId="185" formatCode="_(* #,##0_);_(* \(#,##0\);_(* &quot;-&quot;???_);_(@_)"/>
    <numFmt numFmtId="186" formatCode="0.0%"/>
    <numFmt numFmtId="187" formatCode="0.000%"/>
    <numFmt numFmtId="188" formatCode="_(* #,##0.0000_);_(* \(#,##0.0000\);_(* &quot;-&quot;??_);_(@_)"/>
    <numFmt numFmtId="189" formatCode="0.0"/>
    <numFmt numFmtId="190" formatCode="#,##0.0_);\(#,##0.0\)"/>
    <numFmt numFmtId="191" formatCode="_(* #,##0.00000_);_(* \(#,##0.00000\);_(* &quot;-&quot;??_);_(@_)"/>
    <numFmt numFmtId="192" formatCode="0.00000"/>
    <numFmt numFmtId="193" formatCode="_(* #,##0.0000_);_(* \(#,##0.0000\);_(* &quot;-&quot;????_);_(@_)"/>
    <numFmt numFmtId="194" formatCode="_(* #,##0.000000_);_(* \(#,##0.000000\);_(* &quot;-&quot;??_);_(@_)"/>
    <numFmt numFmtId="195" formatCode="_(* #,##0.00000_);_(* \(#,##0.00000\);_(* &quot;-&quot;?????_);_(@_)"/>
    <numFmt numFmtId="196" formatCode="_(* #,##0.0_);_(* \(#,##0.0\);_(* &quot;-&quot;?_);_(@_)"/>
    <numFmt numFmtId="197" formatCode="0.000"/>
    <numFmt numFmtId="198" formatCode="_-* #,##0.00\ _D_M_-;\-* #,##0.00\ _D_M_-;_-* &quot;-&quot;??\ _D_M_-;_-@_-"/>
    <numFmt numFmtId="199" formatCode="#,##0.00_ ;\-#,##0.00\ "/>
    <numFmt numFmtId="200" formatCode="0.00000000"/>
    <numFmt numFmtId="201" formatCode="0.0000000"/>
    <numFmt numFmtId="202" formatCode="0.000000"/>
    <numFmt numFmtId="203" formatCode="0.0000"/>
    <numFmt numFmtId="204" formatCode="0_);\(0\)"/>
  </numFmts>
  <fonts count="4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66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Fill="1" applyAlignment="1">
      <alignment/>
    </xf>
    <xf numFmtId="166" fontId="0" fillId="0" borderId="1" xfId="15" applyNumberFormat="1" applyFill="1" applyBorder="1" applyAlignment="1">
      <alignment/>
    </xf>
    <xf numFmtId="166" fontId="0" fillId="0" borderId="0" xfId="15" applyNumberFormat="1" applyFill="1" applyBorder="1" applyAlignment="1">
      <alignment/>
    </xf>
    <xf numFmtId="166" fontId="0" fillId="0" borderId="0" xfId="15" applyNumberFormat="1" applyFill="1" applyAlignment="1">
      <alignment/>
    </xf>
    <xf numFmtId="166" fontId="0" fillId="0" borderId="2" xfId="15" applyNumberFormat="1" applyFill="1" applyBorder="1" applyAlignment="1">
      <alignment/>
    </xf>
    <xf numFmtId="166" fontId="0" fillId="0" borderId="3" xfId="15" applyNumberFormat="1" applyFill="1" applyBorder="1" applyAlignment="1">
      <alignment/>
    </xf>
    <xf numFmtId="0" fontId="0" fillId="0" borderId="0" xfId="0" applyFill="1" applyAlignment="1" quotePrefix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66" fontId="1" fillId="0" borderId="0" xfId="15" applyNumberFormat="1" applyFont="1" applyAlignment="1">
      <alignment horizontal="center"/>
    </xf>
    <xf numFmtId="0" fontId="0" fillId="0" borderId="0" xfId="0" applyFont="1" applyFill="1" applyAlignment="1">
      <alignment/>
    </xf>
    <xf numFmtId="15" fontId="1" fillId="0" borderId="0" xfId="0" applyNumberFormat="1" applyFont="1" applyFill="1" applyAlignment="1" quotePrefix="1">
      <alignment horizontal="center"/>
    </xf>
    <xf numFmtId="166" fontId="0" fillId="0" borderId="0" xfId="15" applyNumberFormat="1" applyFont="1" applyFill="1" applyAlignment="1">
      <alignment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166" fontId="0" fillId="0" borderId="6" xfId="15" applyNumberFormat="1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166" fontId="0" fillId="0" borderId="2" xfId="15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66" fontId="1" fillId="0" borderId="0" xfId="15" applyNumberFormat="1" applyFont="1" applyFill="1" applyAlignment="1">
      <alignment horizontal="center"/>
    </xf>
    <xf numFmtId="166" fontId="0" fillId="0" borderId="4" xfId="15" applyNumberFormat="1" applyFill="1" applyBorder="1" applyAlignment="1">
      <alignment/>
    </xf>
    <xf numFmtId="166" fontId="0" fillId="0" borderId="6" xfId="15" applyNumberFormat="1" applyFill="1" applyBorder="1" applyAlignment="1">
      <alignment/>
    </xf>
    <xf numFmtId="166" fontId="1" fillId="0" borderId="0" xfId="15" applyNumberFormat="1" applyFont="1" applyFill="1" applyBorder="1" applyAlignment="1" quotePrefix="1">
      <alignment horizontal="center"/>
    </xf>
    <xf numFmtId="166" fontId="1" fillId="0" borderId="0" xfId="15" applyNumberFormat="1" applyFont="1" applyFill="1" applyAlignment="1" quotePrefix="1">
      <alignment horizontal="center"/>
    </xf>
    <xf numFmtId="43" fontId="0" fillId="0" borderId="0" xfId="15" applyFont="1" applyFill="1" applyAlignment="1">
      <alignment/>
    </xf>
    <xf numFmtId="16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0" fillId="0" borderId="3" xfId="15" applyNumberFormat="1" applyBorder="1" applyAlignment="1">
      <alignment/>
    </xf>
    <xf numFmtId="166" fontId="1" fillId="0" borderId="0" xfId="15" applyNumberFormat="1" applyFont="1" applyAlignment="1">
      <alignment/>
    </xf>
    <xf numFmtId="166" fontId="1" fillId="0" borderId="0" xfId="15" applyNumberFormat="1" applyFont="1" applyAlignment="1" quotePrefix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="75" zoomScaleNormal="75" workbookViewId="0" topLeftCell="A1">
      <selection activeCell="A4" sqref="A4:E4"/>
    </sheetView>
  </sheetViews>
  <sheetFormatPr defaultColWidth="9.00390625" defaultRowHeight="15.75"/>
  <cols>
    <col min="1" max="1" width="58.75390625" style="25" customWidth="1"/>
    <col min="2" max="2" width="7.50390625" style="25" customWidth="1"/>
    <col min="3" max="3" width="14.625" style="25" customWidth="1"/>
    <col min="4" max="4" width="1.625" style="25" customWidth="1"/>
    <col min="5" max="5" width="14.625" style="25" customWidth="1"/>
    <col min="6" max="16384" width="9.00390625" style="25" customWidth="1"/>
  </cols>
  <sheetData>
    <row r="1" spans="1:5" ht="15.75">
      <c r="A1" s="45" t="s">
        <v>0</v>
      </c>
      <c r="B1" s="45"/>
      <c r="C1" s="45"/>
      <c r="D1" s="45"/>
      <c r="E1" s="45"/>
    </row>
    <row r="2" spans="1:5" ht="15.75">
      <c r="A2" s="46" t="s">
        <v>1</v>
      </c>
      <c r="B2" s="46"/>
      <c r="C2" s="46"/>
      <c r="D2" s="46"/>
      <c r="E2" s="46"/>
    </row>
    <row r="3" spans="1:5" ht="15.75">
      <c r="A3" s="46" t="s">
        <v>2</v>
      </c>
      <c r="B3" s="46"/>
      <c r="C3" s="46"/>
      <c r="D3" s="46"/>
      <c r="E3" s="46"/>
    </row>
    <row r="4" spans="1:5" ht="15.75">
      <c r="A4" s="45" t="s">
        <v>104</v>
      </c>
      <c r="B4" s="45"/>
      <c r="C4" s="45"/>
      <c r="D4" s="45"/>
      <c r="E4" s="45"/>
    </row>
    <row r="5" spans="1:5" ht="15.75">
      <c r="A5" s="45" t="s">
        <v>96</v>
      </c>
      <c r="B5" s="45"/>
      <c r="C5" s="45"/>
      <c r="D5" s="45"/>
      <c r="E5" s="45"/>
    </row>
    <row r="7" spans="2:5" ht="15.75">
      <c r="B7" s="11"/>
      <c r="C7" s="26" t="s">
        <v>59</v>
      </c>
      <c r="D7" s="11"/>
      <c r="E7" s="26" t="s">
        <v>57</v>
      </c>
    </row>
    <row r="8" spans="2:5" ht="15.75">
      <c r="B8" s="11"/>
      <c r="C8" s="11" t="s">
        <v>3</v>
      </c>
      <c r="D8" s="11"/>
      <c r="E8" s="11" t="s">
        <v>3</v>
      </c>
    </row>
    <row r="9" ht="15.75">
      <c r="B9" s="11"/>
    </row>
    <row r="10" spans="1:5" ht="15.75">
      <c r="A10" s="15" t="s">
        <v>25</v>
      </c>
      <c r="C10" s="27">
        <v>98355</v>
      </c>
      <c r="D10" s="27"/>
      <c r="E10" s="27">
        <v>100587</v>
      </c>
    </row>
    <row r="11" spans="1:5" ht="15.75">
      <c r="A11" s="15"/>
      <c r="C11" s="27"/>
      <c r="D11" s="27"/>
      <c r="E11" s="27"/>
    </row>
    <row r="12" spans="1:5" ht="15.75">
      <c r="A12" s="15" t="s">
        <v>26</v>
      </c>
      <c r="C12" s="27">
        <v>90</v>
      </c>
      <c r="D12" s="27"/>
      <c r="E12" s="27">
        <v>95</v>
      </c>
    </row>
    <row r="13" spans="1:5" ht="15.75">
      <c r="A13" s="15"/>
      <c r="C13" s="27"/>
      <c r="D13" s="27"/>
      <c r="E13" s="27"/>
    </row>
    <row r="14" spans="1:5" ht="15.75">
      <c r="A14" s="15" t="s">
        <v>27</v>
      </c>
      <c r="C14" s="27">
        <v>14405</v>
      </c>
      <c r="D14" s="27"/>
      <c r="E14" s="27">
        <v>14405</v>
      </c>
    </row>
    <row r="15" spans="1:5" ht="15.75">
      <c r="A15" s="15"/>
      <c r="C15" s="27"/>
      <c r="D15" s="27"/>
      <c r="E15" s="27"/>
    </row>
    <row r="16" spans="1:5" ht="15.75">
      <c r="A16" s="15" t="s">
        <v>28</v>
      </c>
      <c r="C16" s="27">
        <v>78</v>
      </c>
      <c r="D16" s="27"/>
      <c r="E16" s="27">
        <v>78</v>
      </c>
    </row>
    <row r="17" spans="3:5" ht="15.75">
      <c r="C17" s="27"/>
      <c r="D17" s="27"/>
      <c r="E17" s="27"/>
    </row>
    <row r="18" spans="1:5" ht="15.75">
      <c r="A18" s="15" t="s">
        <v>29</v>
      </c>
      <c r="C18" s="27"/>
      <c r="D18" s="27"/>
      <c r="E18" s="27"/>
    </row>
    <row r="19" spans="1:5" ht="15.75">
      <c r="A19" s="25" t="s">
        <v>8</v>
      </c>
      <c r="C19" s="28">
        <v>32247</v>
      </c>
      <c r="D19" s="27"/>
      <c r="E19" s="28">
        <v>27168</v>
      </c>
    </row>
    <row r="20" spans="1:5" ht="15.75">
      <c r="A20" s="25" t="s">
        <v>30</v>
      </c>
      <c r="C20" s="29">
        <v>34019</v>
      </c>
      <c r="D20" s="27"/>
      <c r="E20" s="29">
        <v>27037</v>
      </c>
    </row>
    <row r="21" spans="1:5" ht="15.75">
      <c r="A21" s="25" t="s">
        <v>31</v>
      </c>
      <c r="C21" s="29">
        <v>3926</v>
      </c>
      <c r="D21" s="27"/>
      <c r="E21" s="29">
        <v>4217</v>
      </c>
    </row>
    <row r="22" spans="1:5" ht="15.75">
      <c r="A22" s="25" t="s">
        <v>32</v>
      </c>
      <c r="C22" s="29">
        <v>4057</v>
      </c>
      <c r="D22" s="27"/>
      <c r="E22" s="29">
        <v>3003</v>
      </c>
    </row>
    <row r="23" spans="1:5" ht="15.75">
      <c r="A23" s="25" t="s">
        <v>33</v>
      </c>
      <c r="C23" s="29">
        <v>1389</v>
      </c>
      <c r="D23" s="27"/>
      <c r="E23" s="29">
        <v>1405</v>
      </c>
    </row>
    <row r="24" spans="1:5" ht="15.75">
      <c r="A24" s="25" t="s">
        <v>34</v>
      </c>
      <c r="C24" s="29">
        <v>5012</v>
      </c>
      <c r="D24" s="27"/>
      <c r="E24" s="29">
        <v>6103</v>
      </c>
    </row>
    <row r="25" spans="3:5" ht="15.75">
      <c r="C25" s="30"/>
      <c r="D25" s="27"/>
      <c r="E25" s="30"/>
    </row>
    <row r="26" spans="3:5" ht="15.75">
      <c r="C26" s="30">
        <f>SUM(C19:C25)</f>
        <v>80650</v>
      </c>
      <c r="D26" s="27"/>
      <c r="E26" s="30">
        <f>SUM(E19:E25)</f>
        <v>68933</v>
      </c>
    </row>
    <row r="27" spans="1:5" ht="15.75">
      <c r="A27" s="25" t="s">
        <v>9</v>
      </c>
      <c r="C27" s="29"/>
      <c r="D27" s="27"/>
      <c r="E27" s="29"/>
    </row>
    <row r="28" spans="1:5" ht="15.75">
      <c r="A28" s="15" t="s">
        <v>35</v>
      </c>
      <c r="C28" s="29"/>
      <c r="D28" s="27"/>
      <c r="E28" s="29"/>
    </row>
    <row r="29" spans="1:5" ht="15.75">
      <c r="A29" s="25" t="s">
        <v>36</v>
      </c>
      <c r="C29" s="29">
        <v>17024</v>
      </c>
      <c r="D29" s="27"/>
      <c r="E29" s="29">
        <v>14399</v>
      </c>
    </row>
    <row r="30" spans="1:5" ht="15.75">
      <c r="A30" s="25" t="s">
        <v>37</v>
      </c>
      <c r="C30" s="29">
        <v>20418</v>
      </c>
      <c r="D30" s="27"/>
      <c r="E30" s="29">
        <v>18771</v>
      </c>
    </row>
    <row r="31" spans="1:5" ht="15.75">
      <c r="A31" s="25" t="s">
        <v>63</v>
      </c>
      <c r="C31" s="29">
        <v>733</v>
      </c>
      <c r="D31" s="27"/>
      <c r="E31" s="29">
        <v>733</v>
      </c>
    </row>
    <row r="32" spans="1:5" ht="15.75">
      <c r="A32" s="25" t="s">
        <v>10</v>
      </c>
      <c r="C32" s="29">
        <v>46812</v>
      </c>
      <c r="D32" s="27"/>
      <c r="E32" s="29">
        <v>37229</v>
      </c>
    </row>
    <row r="33" spans="1:5" ht="15.75" hidden="1">
      <c r="A33" s="25" t="s">
        <v>11</v>
      </c>
      <c r="C33" s="29">
        <v>0</v>
      </c>
      <c r="D33" s="27"/>
      <c r="E33" s="29">
        <v>0</v>
      </c>
    </row>
    <row r="34" spans="3:5" ht="15.75" hidden="1">
      <c r="C34" s="29"/>
      <c r="D34" s="27"/>
      <c r="E34" s="29"/>
    </row>
    <row r="35" spans="3:5" ht="15.75">
      <c r="C35" s="30"/>
      <c r="D35" s="27"/>
      <c r="E35" s="30"/>
    </row>
    <row r="36" spans="3:5" ht="15.75">
      <c r="C36" s="30">
        <f>SUM(C29:C35)</f>
        <v>84987</v>
      </c>
      <c r="D36" s="27"/>
      <c r="E36" s="30">
        <f>SUM(E29:E35)</f>
        <v>71132</v>
      </c>
    </row>
    <row r="37" spans="3:5" ht="15.75">
      <c r="C37" s="27"/>
      <c r="D37" s="27"/>
      <c r="E37" s="27"/>
    </row>
    <row r="38" spans="1:5" ht="15.75">
      <c r="A38" s="15" t="s">
        <v>95</v>
      </c>
      <c r="C38" s="27">
        <f>+C26-C36</f>
        <v>-4337</v>
      </c>
      <c r="D38" s="27"/>
      <c r="E38" s="27">
        <f>+E26-E36</f>
        <v>-2199</v>
      </c>
    </row>
    <row r="39" spans="3:5" ht="15.75">
      <c r="C39" s="27"/>
      <c r="D39" s="27"/>
      <c r="E39" s="27"/>
    </row>
    <row r="40" spans="3:5" ht="16.5" thickBot="1">
      <c r="C40" s="31">
        <f>+C38+C10+C12+C14+C16</f>
        <v>108591</v>
      </c>
      <c r="D40" s="27"/>
      <c r="E40" s="31">
        <f>+E38+E16+E14+E12+E10</f>
        <v>112966</v>
      </c>
    </row>
    <row r="41" spans="3:5" ht="15.75">
      <c r="C41" s="27"/>
      <c r="D41" s="27"/>
      <c r="E41" s="27"/>
    </row>
    <row r="42" spans="1:5" ht="15.75">
      <c r="A42" s="25" t="s">
        <v>12</v>
      </c>
      <c r="C42" s="27"/>
      <c r="D42" s="27"/>
      <c r="E42" s="27"/>
    </row>
    <row r="43" spans="3:5" ht="15.75">
      <c r="C43" s="27"/>
      <c r="D43" s="27"/>
      <c r="E43" s="27"/>
    </row>
    <row r="44" spans="1:5" ht="15.75">
      <c r="A44" s="15" t="s">
        <v>24</v>
      </c>
      <c r="C44" s="27">
        <v>347612</v>
      </c>
      <c r="D44" s="27"/>
      <c r="E44" s="27">
        <v>347612</v>
      </c>
    </row>
    <row r="45" spans="1:5" ht="15.75">
      <c r="A45" s="15"/>
      <c r="C45" s="27"/>
      <c r="D45" s="27"/>
      <c r="E45" s="27"/>
    </row>
    <row r="46" spans="1:5" ht="15.75">
      <c r="A46" s="15" t="s">
        <v>64</v>
      </c>
      <c r="C46" s="27">
        <v>-4156</v>
      </c>
      <c r="D46" s="27"/>
      <c r="E46" s="27">
        <v>-993</v>
      </c>
    </row>
    <row r="47" spans="1:5" ht="15.75">
      <c r="A47" s="15"/>
      <c r="C47" s="27"/>
      <c r="D47" s="27"/>
      <c r="E47" s="27"/>
    </row>
    <row r="48" spans="1:5" ht="15.75">
      <c r="A48" s="15" t="s">
        <v>23</v>
      </c>
      <c r="C48" s="27">
        <v>-251962</v>
      </c>
      <c r="D48" s="27"/>
      <c r="E48" s="27">
        <v>-251962</v>
      </c>
    </row>
    <row r="49" spans="1:5" ht="15.75">
      <c r="A49" s="15"/>
      <c r="C49" s="27"/>
      <c r="D49" s="27"/>
      <c r="E49" s="27"/>
    </row>
    <row r="50" spans="1:5" ht="15.75">
      <c r="A50" s="15" t="s">
        <v>22</v>
      </c>
      <c r="C50" s="27">
        <v>-86</v>
      </c>
      <c r="D50" s="27"/>
      <c r="E50" s="27">
        <v>-133</v>
      </c>
    </row>
    <row r="51" spans="1:5" ht="15.75">
      <c r="A51" s="15"/>
      <c r="C51" s="32"/>
      <c r="D51" s="27"/>
      <c r="E51" s="32"/>
    </row>
    <row r="52" spans="1:5" ht="15.75">
      <c r="A52" s="15" t="s">
        <v>21</v>
      </c>
      <c r="C52" s="27">
        <f>SUM(C44:C50)</f>
        <v>91408</v>
      </c>
      <c r="D52" s="27"/>
      <c r="E52" s="27">
        <f>SUM(E44:E51)</f>
        <v>94524</v>
      </c>
    </row>
    <row r="53" spans="1:5" ht="15.75">
      <c r="A53" s="15"/>
      <c r="C53" s="27"/>
      <c r="D53" s="27"/>
      <c r="E53" s="27"/>
    </row>
    <row r="54" spans="1:5" ht="15.75">
      <c r="A54" s="15" t="s">
        <v>45</v>
      </c>
      <c r="C54" s="27"/>
      <c r="D54" s="27"/>
      <c r="E54" s="27"/>
    </row>
    <row r="55" spans="1:5" ht="15.75">
      <c r="A55" s="25" t="s">
        <v>10</v>
      </c>
      <c r="C55" s="27">
        <v>13757</v>
      </c>
      <c r="D55" s="27"/>
      <c r="E55" s="27">
        <v>15016</v>
      </c>
    </row>
    <row r="56" spans="1:5" ht="15.75">
      <c r="A56" s="25" t="s">
        <v>20</v>
      </c>
      <c r="C56" s="27">
        <v>3426</v>
      </c>
      <c r="D56" s="27"/>
      <c r="E56" s="27">
        <v>3426</v>
      </c>
    </row>
    <row r="57" spans="3:5" ht="15.75">
      <c r="C57" s="27"/>
      <c r="D57" s="27"/>
      <c r="E57" s="27"/>
    </row>
    <row r="58" spans="3:5" ht="16.5" thickBot="1">
      <c r="C58" s="31">
        <f>SUM(C52:C56)</f>
        <v>108591</v>
      </c>
      <c r="D58" s="27"/>
      <c r="E58" s="31">
        <f>SUM(E52:E57)</f>
        <v>112966</v>
      </c>
    </row>
    <row r="60" spans="1:5" ht="16.5" thickBot="1">
      <c r="A60" s="15" t="s">
        <v>44</v>
      </c>
      <c r="C60" s="33">
        <v>0.22</v>
      </c>
      <c r="E60" s="33">
        <v>0.23</v>
      </c>
    </row>
    <row r="63" ht="15.75">
      <c r="A63" s="25" t="s">
        <v>51</v>
      </c>
    </row>
    <row r="65" ht="15.75">
      <c r="A65" s="25" t="s">
        <v>52</v>
      </c>
    </row>
    <row r="66" ht="15.75">
      <c r="A66" s="25" t="s">
        <v>65</v>
      </c>
    </row>
  </sheetData>
  <mergeCells count="5">
    <mergeCell ref="A1:E1"/>
    <mergeCell ref="A2:E2"/>
    <mergeCell ref="A3:E3"/>
    <mergeCell ref="A5:E5"/>
    <mergeCell ref="A4:E4"/>
  </mergeCells>
  <printOptions/>
  <pageMargins left="0.74" right="0.5" top="0.55" bottom="0.75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75" zoomScaleNormal="75" workbookViewId="0" topLeftCell="A12">
      <selection activeCell="B27" sqref="B27"/>
    </sheetView>
  </sheetViews>
  <sheetFormatPr defaultColWidth="9.00390625" defaultRowHeight="15.75"/>
  <cols>
    <col min="1" max="1" width="36.875" style="12" customWidth="1"/>
    <col min="2" max="2" width="11.625" style="12" customWidth="1"/>
    <col min="3" max="3" width="10.625" style="12" customWidth="1"/>
    <col min="4" max="4" width="1.00390625" style="10" customWidth="1"/>
    <col min="5" max="5" width="10.625" style="12" customWidth="1"/>
    <col min="6" max="6" width="11.25390625" style="12" customWidth="1"/>
    <col min="7" max="16384" width="9.00390625" style="12" customWidth="1"/>
  </cols>
  <sheetData>
    <row r="1" spans="1:6" ht="15.75">
      <c r="A1" s="45" t="s">
        <v>0</v>
      </c>
      <c r="B1" s="45"/>
      <c r="C1" s="45"/>
      <c r="D1" s="45"/>
      <c r="E1" s="45"/>
      <c r="F1" s="45"/>
    </row>
    <row r="2" spans="1:6" ht="15.75">
      <c r="A2" s="47" t="s">
        <v>1</v>
      </c>
      <c r="B2" s="47"/>
      <c r="C2" s="47"/>
      <c r="D2" s="47"/>
      <c r="E2" s="47"/>
      <c r="F2" s="47"/>
    </row>
    <row r="3" spans="1:6" ht="15.75">
      <c r="A3" s="47" t="s">
        <v>2</v>
      </c>
      <c r="B3" s="47"/>
      <c r="C3" s="47"/>
      <c r="D3" s="47"/>
      <c r="E3" s="47"/>
      <c r="F3" s="47"/>
    </row>
    <row r="4" spans="1:6" ht="15.75">
      <c r="A4" s="45" t="s">
        <v>97</v>
      </c>
      <c r="B4" s="45"/>
      <c r="C4" s="45"/>
      <c r="D4" s="45"/>
      <c r="E4" s="45"/>
      <c r="F4" s="45"/>
    </row>
    <row r="5" spans="1:6" ht="15.75">
      <c r="A5" s="45" t="s">
        <v>98</v>
      </c>
      <c r="B5" s="45"/>
      <c r="C5" s="45"/>
      <c r="D5" s="45"/>
      <c r="E5" s="45"/>
      <c r="F5" s="45"/>
    </row>
    <row r="6" spans="1:6" ht="15.75">
      <c r="A6" s="11"/>
      <c r="B6" s="11"/>
      <c r="C6" s="11"/>
      <c r="D6" s="11"/>
      <c r="E6" s="11"/>
      <c r="F6" s="11"/>
    </row>
    <row r="7" spans="2:6" ht="15.75">
      <c r="B7" s="45" t="s">
        <v>47</v>
      </c>
      <c r="C7" s="45"/>
      <c r="E7" s="45" t="s">
        <v>48</v>
      </c>
      <c r="F7" s="45"/>
    </row>
    <row r="8" spans="2:6" ht="15.75">
      <c r="B8" s="45" t="s">
        <v>50</v>
      </c>
      <c r="C8" s="45"/>
      <c r="D8" s="13"/>
      <c r="E8" s="45" t="s">
        <v>61</v>
      </c>
      <c r="F8" s="45"/>
    </row>
    <row r="9" spans="2:6" ht="15.75">
      <c r="B9" s="48" t="s">
        <v>60</v>
      </c>
      <c r="C9" s="48"/>
      <c r="D9" s="14"/>
      <c r="E9" s="48" t="str">
        <f>B9</f>
        <v>30 Sep</v>
      </c>
      <c r="F9" s="49"/>
    </row>
    <row r="10" spans="2:6" ht="15.75">
      <c r="B10" s="11">
        <v>2005</v>
      </c>
      <c r="C10" s="11">
        <v>2004</v>
      </c>
      <c r="D10" s="13"/>
      <c r="E10" s="11">
        <f>B10</f>
        <v>2005</v>
      </c>
      <c r="F10" s="11">
        <f>C10</f>
        <v>2004</v>
      </c>
    </row>
    <row r="11" spans="2:6" ht="15.75">
      <c r="B11" s="11" t="s">
        <v>3</v>
      </c>
      <c r="C11" s="11" t="s">
        <v>3</v>
      </c>
      <c r="D11" s="13"/>
      <c r="E11" s="11" t="s">
        <v>3</v>
      </c>
      <c r="F11" s="11" t="s">
        <v>3</v>
      </c>
    </row>
    <row r="12" spans="2:6" ht="15.75">
      <c r="B12" s="11"/>
      <c r="C12" s="11"/>
      <c r="D12" s="13"/>
      <c r="E12" s="11"/>
      <c r="F12" s="11"/>
    </row>
    <row r="13" spans="1:6" ht="16.5" thickBot="1">
      <c r="A13" s="15" t="s">
        <v>4</v>
      </c>
      <c r="B13" s="16">
        <v>45374</v>
      </c>
      <c r="C13" s="16">
        <v>43959</v>
      </c>
      <c r="D13" s="17"/>
      <c r="E13" s="16">
        <v>45374</v>
      </c>
      <c r="F13" s="16">
        <v>43959</v>
      </c>
    </row>
    <row r="14" spans="1:6" ht="15.75">
      <c r="A14" s="15"/>
      <c r="B14" s="17"/>
      <c r="C14" s="17"/>
      <c r="D14" s="17"/>
      <c r="E14" s="17"/>
      <c r="F14" s="17"/>
    </row>
    <row r="15" spans="2:6" ht="15.75">
      <c r="B15" s="18"/>
      <c r="C15" s="18"/>
      <c r="D15" s="17"/>
      <c r="E15" s="18"/>
      <c r="F15" s="18"/>
    </row>
    <row r="16" spans="1:6" ht="15.75">
      <c r="A16" s="15" t="s">
        <v>58</v>
      </c>
      <c r="B16" s="18">
        <v>-2467</v>
      </c>
      <c r="C16" s="18">
        <v>4709</v>
      </c>
      <c r="D16" s="17"/>
      <c r="E16" s="18">
        <v>-2467</v>
      </c>
      <c r="F16" s="18">
        <v>4709</v>
      </c>
    </row>
    <row r="17" spans="2:6" ht="15.75">
      <c r="B17" s="18"/>
      <c r="C17" s="18"/>
      <c r="D17" s="17"/>
      <c r="E17" s="18"/>
      <c r="F17" s="18"/>
    </row>
    <row r="18" spans="1:6" ht="15.75">
      <c r="A18" s="12" t="s">
        <v>19</v>
      </c>
      <c r="B18" s="18">
        <v>-713</v>
      </c>
      <c r="C18" s="18">
        <v>-600</v>
      </c>
      <c r="D18" s="17"/>
      <c r="E18" s="18">
        <v>-713</v>
      </c>
      <c r="F18" s="18">
        <v>-600</v>
      </c>
    </row>
    <row r="19" spans="1:6" ht="15.75">
      <c r="A19" s="12" t="s">
        <v>5</v>
      </c>
      <c r="B19" s="18">
        <v>17</v>
      </c>
      <c r="C19" s="18">
        <v>47</v>
      </c>
      <c r="D19" s="17"/>
      <c r="E19" s="18">
        <v>17</v>
      </c>
      <c r="F19" s="18">
        <v>47</v>
      </c>
    </row>
    <row r="20" spans="1:6" ht="15.75">
      <c r="A20" s="12" t="s">
        <v>49</v>
      </c>
      <c r="B20" s="18">
        <v>0</v>
      </c>
      <c r="C20" s="18">
        <v>0</v>
      </c>
      <c r="D20" s="17"/>
      <c r="E20" s="18">
        <v>0</v>
      </c>
      <c r="F20" s="18">
        <v>0</v>
      </c>
    </row>
    <row r="21" spans="1:6" ht="15.75">
      <c r="A21" s="12" t="s">
        <v>54</v>
      </c>
      <c r="B21" s="18">
        <v>0</v>
      </c>
      <c r="C21" s="18">
        <v>0</v>
      </c>
      <c r="D21" s="17"/>
      <c r="E21" s="18">
        <v>0</v>
      </c>
      <c r="F21" s="18">
        <v>0</v>
      </c>
    </row>
    <row r="22" spans="2:6" ht="15.75">
      <c r="B22" s="19"/>
      <c r="C22" s="19"/>
      <c r="D22" s="17"/>
      <c r="E22" s="19"/>
      <c r="F22" s="19"/>
    </row>
    <row r="23" spans="1:6" ht="15.75">
      <c r="A23" s="15" t="s">
        <v>55</v>
      </c>
      <c r="B23" s="18">
        <f>SUM(B16:B22)</f>
        <v>-3163</v>
      </c>
      <c r="C23" s="18">
        <f>SUM(C16:C22)</f>
        <v>4156</v>
      </c>
      <c r="D23" s="17"/>
      <c r="E23" s="18">
        <f>SUM(E16:E22)</f>
        <v>-3163</v>
      </c>
      <c r="F23" s="18">
        <f>SUM(F16:F22)</f>
        <v>4156</v>
      </c>
    </row>
    <row r="24" spans="2:6" ht="15.75">
      <c r="B24" s="18"/>
      <c r="C24" s="18"/>
      <c r="D24" s="17"/>
      <c r="E24" s="18"/>
      <c r="F24" s="18"/>
    </row>
    <row r="25" spans="1:6" ht="15.75">
      <c r="A25" s="12" t="s">
        <v>103</v>
      </c>
      <c r="B25" s="18">
        <v>0</v>
      </c>
      <c r="C25" s="18">
        <v>-955</v>
      </c>
      <c r="D25" s="17"/>
      <c r="E25" s="18">
        <v>0</v>
      </c>
      <c r="F25" s="18">
        <v>-955</v>
      </c>
    </row>
    <row r="26" spans="2:6" ht="15.75">
      <c r="B26" s="19"/>
      <c r="C26" s="19"/>
      <c r="D26" s="17"/>
      <c r="E26" s="19"/>
      <c r="F26" s="19"/>
    </row>
    <row r="27" spans="1:6" ht="16.5" thickBot="1">
      <c r="A27" s="15" t="s">
        <v>53</v>
      </c>
      <c r="B27" s="20">
        <f>SUM(B23:B26)</f>
        <v>-3163</v>
      </c>
      <c r="C27" s="20">
        <f>SUM(C23:C26)</f>
        <v>3201</v>
      </c>
      <c r="D27" s="17"/>
      <c r="E27" s="20">
        <f>SUM(E23:E26)</f>
        <v>-3163</v>
      </c>
      <c r="F27" s="20">
        <f>SUM(F23:F26)</f>
        <v>3201</v>
      </c>
    </row>
    <row r="30" ht="15.75">
      <c r="A30" s="15" t="s">
        <v>56</v>
      </c>
    </row>
    <row r="31" spans="1:6" ht="15.75">
      <c r="A31" s="21" t="s">
        <v>6</v>
      </c>
      <c r="B31" s="39">
        <v>-0.91</v>
      </c>
      <c r="C31" s="22">
        <v>0.92</v>
      </c>
      <c r="D31" s="23"/>
      <c r="E31" s="22">
        <v>-0.91</v>
      </c>
      <c r="F31" s="22">
        <v>0.92</v>
      </c>
    </row>
    <row r="32" spans="1:6" ht="15.75">
      <c r="A32" s="21" t="s">
        <v>7</v>
      </c>
      <c r="B32" s="22">
        <v>0</v>
      </c>
      <c r="C32" s="22">
        <v>0</v>
      </c>
      <c r="D32" s="23"/>
      <c r="E32" s="22">
        <v>0</v>
      </c>
      <c r="F32" s="22">
        <v>0</v>
      </c>
    </row>
    <row r="33" spans="1:6" ht="15.75">
      <c r="A33" s="21"/>
      <c r="B33" s="22"/>
      <c r="C33" s="22"/>
      <c r="D33" s="23"/>
      <c r="E33" s="22"/>
      <c r="F33" s="22"/>
    </row>
    <row r="34" spans="1:6" ht="15.75">
      <c r="A34" s="21"/>
      <c r="B34" s="22"/>
      <c r="C34" s="22"/>
      <c r="D34" s="23"/>
      <c r="E34" s="22"/>
      <c r="F34" s="22"/>
    </row>
    <row r="38" ht="15.75">
      <c r="A38" s="25" t="s">
        <v>43</v>
      </c>
    </row>
    <row r="39" ht="15.75">
      <c r="A39" s="25" t="s">
        <v>42</v>
      </c>
    </row>
    <row r="41" ht="15.75">
      <c r="A41" s="12" t="s">
        <v>14</v>
      </c>
    </row>
    <row r="42" ht="15.75">
      <c r="A42" s="12" t="s">
        <v>66</v>
      </c>
    </row>
  </sheetData>
  <mergeCells count="11">
    <mergeCell ref="B8:C8"/>
    <mergeCell ref="E8:F8"/>
    <mergeCell ref="B9:C9"/>
    <mergeCell ref="E9:F9"/>
    <mergeCell ref="B7:C7"/>
    <mergeCell ref="E7:F7"/>
    <mergeCell ref="A1:F1"/>
    <mergeCell ref="A2:F2"/>
    <mergeCell ref="A3:F3"/>
    <mergeCell ref="A5:F5"/>
    <mergeCell ref="A4:F4"/>
  </mergeCells>
  <printOptions/>
  <pageMargins left="0.58" right="0.64" top="1" bottom="0.8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">
      <selection activeCell="A1" sqref="A1:E1"/>
    </sheetView>
  </sheetViews>
  <sheetFormatPr defaultColWidth="9.00390625" defaultRowHeight="15.75"/>
  <cols>
    <col min="1" max="1" width="47.625" style="0" customWidth="1"/>
    <col min="2" max="2" width="3.25390625" style="0" customWidth="1"/>
    <col min="3" max="3" width="13.50390625" style="18" customWidth="1"/>
    <col min="4" max="4" width="2.75390625" style="2" customWidth="1"/>
    <col min="5" max="5" width="13.50390625" style="18" customWidth="1"/>
    <col min="6" max="6" width="2.625" style="0" customWidth="1"/>
  </cols>
  <sheetData>
    <row r="1" spans="1:5" ht="15.75">
      <c r="A1" s="50" t="s">
        <v>0</v>
      </c>
      <c r="B1" s="50"/>
      <c r="C1" s="50"/>
      <c r="D1" s="50"/>
      <c r="E1" s="50"/>
    </row>
    <row r="2" spans="1:5" ht="15.75">
      <c r="A2" s="51" t="s">
        <v>1</v>
      </c>
      <c r="B2" s="51"/>
      <c r="C2" s="51"/>
      <c r="D2" s="51"/>
      <c r="E2" s="51"/>
    </row>
    <row r="3" spans="1:5" ht="15.75">
      <c r="A3" s="51" t="s">
        <v>2</v>
      </c>
      <c r="B3" s="51"/>
      <c r="C3" s="51"/>
      <c r="D3" s="51"/>
      <c r="E3" s="51"/>
    </row>
    <row r="4" spans="1:5" ht="15.75">
      <c r="A4" s="50" t="s">
        <v>99</v>
      </c>
      <c r="B4" s="50"/>
      <c r="C4" s="50"/>
      <c r="D4" s="50"/>
      <c r="E4" s="50"/>
    </row>
    <row r="5" spans="1:5" ht="15.75">
      <c r="A5" s="50" t="str">
        <f>'IS'!A5</f>
        <v>FOR THE PERIOD ENDED 30 SEPTEMBER 2005</v>
      </c>
      <c r="B5" s="50"/>
      <c r="C5" s="50"/>
      <c r="D5" s="50"/>
      <c r="E5" s="50"/>
    </row>
    <row r="7" spans="2:5" ht="15.75">
      <c r="B7" s="3"/>
      <c r="C7" s="38" t="str">
        <f>'BS'!C7</f>
        <v>30 Sep 2005</v>
      </c>
      <c r="D7" s="24"/>
      <c r="E7" s="38" t="s">
        <v>62</v>
      </c>
    </row>
    <row r="8" spans="2:5" ht="15.75">
      <c r="B8" s="3"/>
      <c r="C8" s="34" t="s">
        <v>3</v>
      </c>
      <c r="D8" s="24"/>
      <c r="E8" s="34" t="s">
        <v>3</v>
      </c>
    </row>
    <row r="10" spans="2:5" ht="15.75">
      <c r="B10" s="4"/>
      <c r="C10" s="17"/>
      <c r="E10" s="17"/>
    </row>
    <row r="11" spans="1:5" ht="15.75">
      <c r="A11" s="6" t="s">
        <v>72</v>
      </c>
      <c r="B11" s="4"/>
      <c r="C11" s="17">
        <v>-8455</v>
      </c>
      <c r="E11" s="17">
        <v>-622</v>
      </c>
    </row>
    <row r="12" spans="1:5" ht="15.75">
      <c r="A12" s="4"/>
      <c r="B12" s="4"/>
      <c r="C12" s="17"/>
      <c r="E12" s="17"/>
    </row>
    <row r="13" spans="1:5" ht="15.75">
      <c r="A13" s="6" t="s">
        <v>16</v>
      </c>
      <c r="B13" s="4"/>
      <c r="C13" s="17">
        <v>-399</v>
      </c>
      <c r="E13" s="17">
        <v>-3526</v>
      </c>
    </row>
    <row r="14" spans="1:5" ht="15.75">
      <c r="A14" s="4"/>
      <c r="B14" s="4"/>
      <c r="C14" s="17"/>
      <c r="E14" s="17"/>
    </row>
    <row r="15" spans="1:5" ht="15.75">
      <c r="A15" s="6" t="s">
        <v>73</v>
      </c>
      <c r="B15" s="4"/>
      <c r="C15" s="17">
        <v>6955</v>
      </c>
      <c r="E15" s="17">
        <v>2820</v>
      </c>
    </row>
    <row r="16" spans="1:5" ht="15.75">
      <c r="A16" s="6"/>
      <c r="B16" s="4"/>
      <c r="C16" s="17"/>
      <c r="E16" s="17"/>
    </row>
    <row r="17" spans="1:5" ht="15.75">
      <c r="A17" s="1" t="s">
        <v>46</v>
      </c>
      <c r="B17" s="4"/>
      <c r="C17" s="17">
        <v>-1</v>
      </c>
      <c r="E17" s="17">
        <v>4</v>
      </c>
    </row>
    <row r="18" spans="1:5" ht="15.75">
      <c r="A18" s="6"/>
      <c r="B18" s="4"/>
      <c r="C18" s="19"/>
      <c r="E18" s="19"/>
    </row>
    <row r="19" spans="1:5" ht="15.75">
      <c r="A19" s="6" t="s">
        <v>74</v>
      </c>
      <c r="B19" s="4"/>
      <c r="C19" s="17">
        <f>SUM(C11:C18)</f>
        <v>-1900</v>
      </c>
      <c r="E19" s="17">
        <f>SUM(E11:E18)</f>
        <v>-1324</v>
      </c>
    </row>
    <row r="20" spans="1:5" ht="15.75">
      <c r="A20" s="4"/>
      <c r="B20" s="4"/>
      <c r="C20" s="17"/>
      <c r="E20" s="17"/>
    </row>
    <row r="21" spans="1:5" ht="15.75">
      <c r="A21" s="6" t="s">
        <v>17</v>
      </c>
      <c r="B21" s="4"/>
      <c r="C21" s="17"/>
      <c r="E21" s="17"/>
    </row>
    <row r="22" spans="1:5" ht="15.75">
      <c r="A22" s="7" t="s">
        <v>38</v>
      </c>
      <c r="B22" s="4"/>
      <c r="C22" s="35">
        <v>3210</v>
      </c>
      <c r="E22" s="35">
        <v>5678</v>
      </c>
    </row>
    <row r="23" spans="1:5" ht="15.75">
      <c r="A23" s="8" t="s">
        <v>18</v>
      </c>
      <c r="B23" s="4"/>
      <c r="C23" s="36">
        <v>-26</v>
      </c>
      <c r="E23" s="36">
        <v>39</v>
      </c>
    </row>
    <row r="24" spans="1:5" ht="15.75">
      <c r="A24" s="8" t="s">
        <v>13</v>
      </c>
      <c r="B24" s="4"/>
      <c r="C24" s="17">
        <f>SUM(C22:C23)</f>
        <v>3184</v>
      </c>
      <c r="E24" s="17">
        <f>SUM(E22:E23)</f>
        <v>5717</v>
      </c>
    </row>
    <row r="25" spans="1:5" ht="15.75">
      <c r="A25" s="4"/>
      <c r="B25" s="4"/>
      <c r="C25" s="17"/>
      <c r="E25" s="17"/>
    </row>
    <row r="26" spans="1:5" ht="16.5" thickBot="1">
      <c r="A26" s="9" t="s">
        <v>102</v>
      </c>
      <c r="B26" s="4"/>
      <c r="C26" s="20">
        <f>C19+C24</f>
        <v>1284</v>
      </c>
      <c r="E26" s="20">
        <f>E19+E24</f>
        <v>4393</v>
      </c>
    </row>
    <row r="27" spans="2:5" ht="15.75">
      <c r="B27" s="4"/>
      <c r="C27" s="17"/>
      <c r="E27" s="17"/>
    </row>
    <row r="28" spans="1:5" ht="15.75">
      <c r="A28" s="4"/>
      <c r="B28" s="4"/>
      <c r="C28" s="17"/>
      <c r="E28" s="17"/>
    </row>
    <row r="29" ht="15.75">
      <c r="A29" s="1" t="s">
        <v>39</v>
      </c>
    </row>
    <row r="31" spans="1:5" ht="15.75">
      <c r="A31" t="s">
        <v>75</v>
      </c>
      <c r="C31" s="18">
        <v>499</v>
      </c>
      <c r="E31" s="18">
        <v>881</v>
      </c>
    </row>
    <row r="32" spans="1:7" ht="15.75">
      <c r="A32" t="s">
        <v>40</v>
      </c>
      <c r="C32" s="18">
        <v>5012</v>
      </c>
      <c r="E32" s="18">
        <v>5360</v>
      </c>
      <c r="F32" s="12"/>
      <c r="G32" s="12"/>
    </row>
    <row r="33" spans="1:5" ht="15.75">
      <c r="A33" t="s">
        <v>41</v>
      </c>
      <c r="C33" s="18">
        <v>-4227</v>
      </c>
      <c r="E33" s="18">
        <v>-1848</v>
      </c>
    </row>
    <row r="35" spans="3:5" ht="16.5" thickBot="1">
      <c r="C35" s="20">
        <f>SUM(C31:C34)</f>
        <v>1284</v>
      </c>
      <c r="E35" s="20">
        <f>SUM(E31:E34)</f>
        <v>4393</v>
      </c>
    </row>
    <row r="40" ht="15.75">
      <c r="A40" s="25" t="s">
        <v>43</v>
      </c>
    </row>
    <row r="41" ht="15.75">
      <c r="A41" s="25" t="s">
        <v>42</v>
      </c>
    </row>
    <row r="43" ht="15.75">
      <c r="A43" t="s">
        <v>15</v>
      </c>
    </row>
    <row r="44" ht="15.75">
      <c r="A44" t="s">
        <v>67</v>
      </c>
    </row>
  </sheetData>
  <mergeCells count="5">
    <mergeCell ref="A5:E5"/>
    <mergeCell ref="A1:E1"/>
    <mergeCell ref="A2:E2"/>
    <mergeCell ref="A3:E3"/>
    <mergeCell ref="A4:E4"/>
  </mergeCells>
  <printOptions/>
  <pageMargins left="0.75" right="0.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="75" zoomScaleNormal="75" workbookViewId="0" topLeftCell="A12">
      <selection activeCell="C21" sqref="C21"/>
    </sheetView>
  </sheetViews>
  <sheetFormatPr defaultColWidth="9.00390625" defaultRowHeight="15.75"/>
  <cols>
    <col min="1" max="1" width="26.125" style="0" customWidth="1"/>
    <col min="2" max="2" width="9.25390625" style="2" customWidth="1"/>
    <col min="3" max="3" width="10.375" style="2" customWidth="1"/>
    <col min="4" max="4" width="10.25390625" style="2" customWidth="1"/>
    <col min="5" max="5" width="13.875" style="2" customWidth="1"/>
    <col min="6" max="6" width="13.00390625" style="2" customWidth="1"/>
  </cols>
  <sheetData>
    <row r="1" spans="1:6" ht="15.75">
      <c r="A1" s="50" t="s">
        <v>0</v>
      </c>
      <c r="B1" s="50"/>
      <c r="C1" s="50"/>
      <c r="D1" s="50"/>
      <c r="E1" s="50"/>
      <c r="F1" s="50"/>
    </row>
    <row r="2" spans="1:6" ht="15.75">
      <c r="A2" s="52" t="s">
        <v>1</v>
      </c>
      <c r="B2" s="52"/>
      <c r="C2" s="52"/>
      <c r="D2" s="52"/>
      <c r="E2" s="52"/>
      <c r="F2" s="52"/>
    </row>
    <row r="3" spans="1:6" ht="15.75">
      <c r="A3" s="52" t="s">
        <v>2</v>
      </c>
      <c r="B3" s="52"/>
      <c r="C3" s="52"/>
      <c r="D3" s="52"/>
      <c r="E3" s="52"/>
      <c r="F3" s="52"/>
    </row>
    <row r="4" spans="1:6" ht="15.75">
      <c r="A4" s="50" t="s">
        <v>100</v>
      </c>
      <c r="B4" s="50"/>
      <c r="C4" s="50"/>
      <c r="D4" s="50"/>
      <c r="E4" s="50"/>
      <c r="F4" s="50"/>
    </row>
    <row r="5" spans="1:6" ht="15.75">
      <c r="A5" s="50" t="str">
        <f>'IS'!A5</f>
        <v>FOR THE PERIOD ENDED 30 SEPTEMBER 2005</v>
      </c>
      <c r="B5" s="50"/>
      <c r="C5" s="50"/>
      <c r="D5" s="50"/>
      <c r="E5" s="50"/>
      <c r="F5" s="50"/>
    </row>
    <row r="6" spans="1:6" ht="15.75">
      <c r="A6" s="3"/>
      <c r="B6" s="3"/>
      <c r="C6" s="3"/>
      <c r="D6" s="3"/>
      <c r="E6" s="3"/>
      <c r="F6" s="3"/>
    </row>
    <row r="7" spans="2:11" s="1" customFormat="1" ht="15.75">
      <c r="B7" s="43"/>
      <c r="C7" s="44" t="s">
        <v>93</v>
      </c>
      <c r="D7" s="43"/>
      <c r="E7" s="43" t="s">
        <v>92</v>
      </c>
      <c r="F7" s="43"/>
      <c r="K7" s="3"/>
    </row>
    <row r="8" spans="2:5" ht="15.75">
      <c r="B8" s="24"/>
      <c r="C8" s="37"/>
      <c r="D8" s="40"/>
      <c r="E8" s="40" t="s">
        <v>88</v>
      </c>
    </row>
    <row r="9" spans="2:6" s="3" customFormat="1" ht="15.75">
      <c r="B9" s="24"/>
      <c r="C9" s="40" t="s">
        <v>69</v>
      </c>
      <c r="D9" s="40"/>
      <c r="E9" s="40" t="s">
        <v>89</v>
      </c>
      <c r="F9" s="24"/>
    </row>
    <row r="10" spans="2:6" s="3" customFormat="1" ht="15.75">
      <c r="B10" s="24" t="s">
        <v>83</v>
      </c>
      <c r="C10" s="40" t="s">
        <v>101</v>
      </c>
      <c r="D10" s="40" t="s">
        <v>85</v>
      </c>
      <c r="E10" s="3" t="s">
        <v>90</v>
      </c>
      <c r="F10" s="24"/>
    </row>
    <row r="11" spans="2:6" s="3" customFormat="1" ht="15.75">
      <c r="B11" s="24" t="s">
        <v>84</v>
      </c>
      <c r="C11" s="40" t="s">
        <v>70</v>
      </c>
      <c r="D11" s="40" t="s">
        <v>86</v>
      </c>
      <c r="E11" s="3" t="s">
        <v>91</v>
      </c>
      <c r="F11" s="24" t="s">
        <v>71</v>
      </c>
    </row>
    <row r="12" spans="1:6" s="3" customFormat="1" ht="15.75">
      <c r="A12" s="41"/>
      <c r="B12" s="40" t="s">
        <v>3</v>
      </c>
      <c r="C12" s="40" t="s">
        <v>3</v>
      </c>
      <c r="D12" s="40" t="s">
        <v>3</v>
      </c>
      <c r="E12" s="40" t="s">
        <v>3</v>
      </c>
      <c r="F12" s="40" t="s">
        <v>3</v>
      </c>
    </row>
    <row r="13" spans="2:6" s="4" customFormat="1" ht="15.75">
      <c r="B13" s="5"/>
      <c r="C13" s="5"/>
      <c r="D13" s="5"/>
      <c r="E13" s="5"/>
      <c r="F13" s="5"/>
    </row>
    <row r="14" spans="1:6" s="4" customFormat="1" ht="15.75">
      <c r="A14" s="6" t="s">
        <v>76</v>
      </c>
      <c r="B14" s="5">
        <v>347612</v>
      </c>
      <c r="C14" s="5">
        <v>-133</v>
      </c>
      <c r="D14" s="5">
        <v>-251962</v>
      </c>
      <c r="E14" s="5">
        <v>-993</v>
      </c>
      <c r="F14" s="5">
        <f>SUM(B14:E14)</f>
        <v>94524</v>
      </c>
    </row>
    <row r="15" spans="3:5" ht="15.75">
      <c r="C15" s="5"/>
      <c r="D15" s="5"/>
      <c r="E15" s="5"/>
    </row>
    <row r="16" spans="1:5" ht="15.75">
      <c r="A16" t="s">
        <v>82</v>
      </c>
      <c r="C16" s="5"/>
      <c r="D16" s="5"/>
      <c r="E16" s="5"/>
    </row>
    <row r="17" spans="1:5" ht="15.75">
      <c r="A17" t="s">
        <v>81</v>
      </c>
      <c r="C17" s="5"/>
      <c r="D17" s="5"/>
      <c r="E17" s="5"/>
    </row>
    <row r="18" spans="1:6" ht="15.75">
      <c r="A18" t="s">
        <v>80</v>
      </c>
      <c r="B18" s="2">
        <v>0</v>
      </c>
      <c r="C18" s="5">
        <f>C24-C14</f>
        <v>47</v>
      </c>
      <c r="D18" s="5">
        <v>0</v>
      </c>
      <c r="E18" s="5">
        <v>0</v>
      </c>
      <c r="F18" s="5">
        <f>SUM(B18:E18)</f>
        <v>47</v>
      </c>
    </row>
    <row r="19" spans="3:5" ht="15.75">
      <c r="C19" s="5"/>
      <c r="D19" s="5"/>
      <c r="E19" s="5"/>
    </row>
    <row r="20" spans="1:6" ht="15.75">
      <c r="A20" t="s">
        <v>87</v>
      </c>
      <c r="B20" s="2">
        <v>0</v>
      </c>
      <c r="C20" s="5">
        <v>0</v>
      </c>
      <c r="D20" s="5">
        <v>0</v>
      </c>
      <c r="E20" s="5">
        <v>0</v>
      </c>
      <c r="F20" s="5">
        <f>SUM(B20:E20)</f>
        <v>0</v>
      </c>
    </row>
    <row r="21" spans="3:5" ht="15.75">
      <c r="C21" s="5"/>
      <c r="D21" s="5"/>
      <c r="E21" s="5"/>
    </row>
    <row r="22" spans="1:6" ht="15.75">
      <c r="A22" t="s">
        <v>53</v>
      </c>
      <c r="B22" s="2">
        <v>0</v>
      </c>
      <c r="C22" s="5">
        <v>0</v>
      </c>
      <c r="D22" s="5">
        <v>0</v>
      </c>
      <c r="E22" s="5">
        <f>'IS'!B27</f>
        <v>-3163</v>
      </c>
      <c r="F22" s="5">
        <f>SUM(B22:E22)</f>
        <v>-3163</v>
      </c>
    </row>
    <row r="23" spans="3:5" ht="15.75">
      <c r="C23" s="5"/>
      <c r="D23" s="5"/>
      <c r="E23" s="5"/>
    </row>
    <row r="24" spans="1:6" ht="16.5" thickBot="1">
      <c r="A24" s="1" t="s">
        <v>77</v>
      </c>
      <c r="B24" s="42">
        <f>SUM(B14:B23)</f>
        <v>347612</v>
      </c>
      <c r="C24" s="42">
        <f>'BS'!C50</f>
        <v>-86</v>
      </c>
      <c r="D24" s="42">
        <f>SUM(D14:D23)</f>
        <v>-251962</v>
      </c>
      <c r="E24" s="42">
        <f>SUM(E14:E23)</f>
        <v>-4156</v>
      </c>
      <c r="F24" s="42">
        <f>SUM(F14:F23)</f>
        <v>91408</v>
      </c>
    </row>
    <row r="28" spans="1:6" s="4" customFormat="1" ht="15.75">
      <c r="A28" s="6" t="s">
        <v>78</v>
      </c>
      <c r="B28" s="5">
        <v>347612</v>
      </c>
      <c r="C28" s="5">
        <v>-133</v>
      </c>
      <c r="D28" s="5">
        <v>-251962</v>
      </c>
      <c r="E28" s="5">
        <v>22413</v>
      </c>
      <c r="F28" s="5">
        <f>SUM(B28:E28)</f>
        <v>117930</v>
      </c>
    </row>
    <row r="29" spans="3:5" ht="15.75">
      <c r="C29" s="5"/>
      <c r="D29" s="5"/>
      <c r="E29" s="5"/>
    </row>
    <row r="30" spans="1:5" ht="15.75">
      <c r="A30" t="s">
        <v>82</v>
      </c>
      <c r="C30" s="5"/>
      <c r="D30" s="5"/>
      <c r="E30" s="5"/>
    </row>
    <row r="31" spans="1:5" ht="15.75">
      <c r="A31" t="s">
        <v>81</v>
      </c>
      <c r="C31" s="5"/>
      <c r="D31" s="5"/>
      <c r="E31" s="5"/>
    </row>
    <row r="32" spans="1:6" ht="15.75">
      <c r="A32" t="s">
        <v>80</v>
      </c>
      <c r="B32" s="2">
        <v>0</v>
      </c>
      <c r="C32" s="5">
        <v>-22</v>
      </c>
      <c r="D32" s="5">
        <v>0</v>
      </c>
      <c r="E32" s="5">
        <v>0</v>
      </c>
      <c r="F32" s="5">
        <f>SUM(B32:E32)</f>
        <v>-22</v>
      </c>
    </row>
    <row r="33" spans="3:5" ht="15.75">
      <c r="C33" s="5"/>
      <c r="D33" s="5"/>
      <c r="E33" s="5"/>
    </row>
    <row r="34" spans="1:6" ht="15.75">
      <c r="A34" t="s">
        <v>87</v>
      </c>
      <c r="B34" s="2">
        <v>0</v>
      </c>
      <c r="C34" s="5">
        <v>0</v>
      </c>
      <c r="D34" s="5">
        <v>0</v>
      </c>
      <c r="E34" s="5">
        <v>0</v>
      </c>
      <c r="F34" s="5">
        <f>SUM(B34:E34)</f>
        <v>0</v>
      </c>
    </row>
    <row r="35" spans="3:5" ht="15.75">
      <c r="C35" s="5"/>
      <c r="D35" s="5"/>
      <c r="E35" s="5"/>
    </row>
    <row r="36" spans="1:6" ht="15.75">
      <c r="A36" t="s">
        <v>53</v>
      </c>
      <c r="B36" s="2">
        <v>0</v>
      </c>
      <c r="C36" s="5">
        <v>0</v>
      </c>
      <c r="D36" s="5">
        <v>0</v>
      </c>
      <c r="E36" s="5">
        <f>'IS'!C27</f>
        <v>3201</v>
      </c>
      <c r="F36" s="5">
        <f>SUM(B36:E36)</f>
        <v>3201</v>
      </c>
    </row>
    <row r="37" spans="3:5" ht="15.75">
      <c r="C37" s="5"/>
      <c r="D37" s="5"/>
      <c r="E37" s="5"/>
    </row>
    <row r="38" spans="1:6" ht="16.5" thickBot="1">
      <c r="A38" s="1" t="s">
        <v>79</v>
      </c>
      <c r="B38" s="42">
        <f>SUM(B28:B37)</f>
        <v>347612</v>
      </c>
      <c r="C38" s="42">
        <f>SUM(C28:C37)</f>
        <v>-155</v>
      </c>
      <c r="D38" s="42">
        <f>SUM(D28:D37)</f>
        <v>-251962</v>
      </c>
      <c r="E38" s="42">
        <f>SUM(E28:E37)</f>
        <v>25614</v>
      </c>
      <c r="F38" s="42">
        <f>SUM(F28:F37)</f>
        <v>121109</v>
      </c>
    </row>
    <row r="42" ht="15.75">
      <c r="A42" s="25" t="s">
        <v>43</v>
      </c>
    </row>
    <row r="43" ht="15.75">
      <c r="A43" s="25" t="s">
        <v>42</v>
      </c>
    </row>
    <row r="45" ht="15.75">
      <c r="A45" t="s">
        <v>94</v>
      </c>
    </row>
    <row r="46" ht="15.75">
      <c r="A46" t="s">
        <v>68</v>
      </c>
    </row>
  </sheetData>
  <mergeCells count="5">
    <mergeCell ref="A5:F5"/>
    <mergeCell ref="A1:F1"/>
    <mergeCell ref="A2:F2"/>
    <mergeCell ref="A3:F3"/>
    <mergeCell ref="A4:F4"/>
  </mergeCells>
  <printOptions/>
  <pageMargins left="0.6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Leong Wai Leong</dc:creator>
  <cp:keywords/>
  <dc:description/>
  <cp:lastModifiedBy>slchow</cp:lastModifiedBy>
  <cp:lastPrinted>2005-11-28T01:02:08Z</cp:lastPrinted>
  <dcterms:created xsi:type="dcterms:W3CDTF">2002-11-19T03:39:23Z</dcterms:created>
  <dcterms:modified xsi:type="dcterms:W3CDTF">2005-11-28T01:03:03Z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-1668109728</vt:i4>
  </property>
  <property fmtid="{D5CDD505-2E9C-101B-9397-08002B2CF9AE}" pid="3" name="_EmailSubject">
    <vt:lpwstr>Quarterly report Sep 05 - FINAL</vt:lpwstr>
  </property>
  <property fmtid="{D5CDD505-2E9C-101B-9397-08002B2CF9AE}" pid="4" name="_AuthorEmail">
    <vt:lpwstr>slchow@apl.com.my</vt:lpwstr>
  </property>
  <property fmtid="{D5CDD505-2E9C-101B-9397-08002B2CF9AE}" pid="5" name="_AuthorEmailDisplayName">
    <vt:lpwstr>SL Chow</vt:lpwstr>
  </property>
  <property fmtid="{D5CDD505-2E9C-101B-9397-08002B2CF9AE}" pid="6" name="_PreviousAdHocReviewCycleID">
    <vt:i4>531959867</vt:i4>
  </property>
</Properties>
</file>