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15" windowWidth="7560" windowHeight="8520" firstSheet="2" activeTab="2"/>
  </bookViews>
  <sheets>
    <sheet name="0000" sheetId="1" state="veryHidden" r:id="rId1"/>
    <sheet name="1000" sheetId="2" state="veryHidden" r:id="rId2"/>
    <sheet name="FS" sheetId="3" r:id="rId3"/>
    <sheet name="งบกำไรขาดทุน" sheetId="4" r:id="rId4"/>
    <sheet name="งบแสดงส่วนเปลี่ยนแปลง " sheetId="5" r:id="rId5"/>
    <sheet name="Cash flows" sheetId="6" r:id="rId6"/>
  </sheets>
  <definedNames>
    <definedName name="_xlnm.Print_Area" localSheetId="5">'Cash flows'!$A$1:$E$43</definedName>
    <definedName name="_xlnm.Print_Area" localSheetId="2">'FS'!$A$1:$G$65</definedName>
    <definedName name="_xlnm.Print_Area" localSheetId="4">'งบแสดงส่วนเปลี่ยนแปลง '!$A$1:$R$28</definedName>
  </definedNames>
  <calcPr fullCalcOnLoad="1"/>
</workbook>
</file>

<file path=xl/sharedStrings.xml><?xml version="1.0" encoding="utf-8"?>
<sst xmlns="http://schemas.openxmlformats.org/spreadsheetml/2006/main" count="181" uniqueCount="143">
  <si>
    <t>Warrants</t>
  </si>
  <si>
    <t>BALANCE SHEETS</t>
  </si>
  <si>
    <t xml:space="preserve">Revaluation </t>
  </si>
  <si>
    <t>Appropriated</t>
  </si>
  <si>
    <t>Notes</t>
  </si>
  <si>
    <t>A S S E T S</t>
  </si>
  <si>
    <t>CURRENT ASSETS</t>
  </si>
  <si>
    <t>Cash and cash equivalents</t>
  </si>
  <si>
    <t>Inventories - net</t>
  </si>
  <si>
    <t>Other current assets</t>
  </si>
  <si>
    <t>Total Current Assets</t>
  </si>
  <si>
    <t>Property, plant and equipment - net</t>
  </si>
  <si>
    <t>Other non-current assets</t>
  </si>
  <si>
    <t>Total Non-Current Assets</t>
  </si>
  <si>
    <t>TOTAL ASSETS</t>
  </si>
  <si>
    <t>NON-CURRENT ASSETS</t>
  </si>
  <si>
    <t xml:space="preserve">BALANCE SHEETS  </t>
  </si>
  <si>
    <t>CURRENT LIABILITIES</t>
  </si>
  <si>
    <t>Bank overdrafts</t>
  </si>
  <si>
    <t>Other current liabilities</t>
  </si>
  <si>
    <t>Total  Current  Liabilities</t>
  </si>
  <si>
    <t>NON-CURRENT LIABILITY</t>
  </si>
  <si>
    <t>Total Liabilities</t>
  </si>
  <si>
    <t>Share capital</t>
  </si>
  <si>
    <t>Premium on exercised warrants</t>
  </si>
  <si>
    <t>Net sales</t>
  </si>
  <si>
    <t>Other income</t>
  </si>
  <si>
    <t>REVENUES</t>
  </si>
  <si>
    <t>Total Revenues</t>
  </si>
  <si>
    <t>EXPENSES</t>
  </si>
  <si>
    <t>Cost of sales</t>
  </si>
  <si>
    <t>Selling and administrative expenses</t>
  </si>
  <si>
    <t>Total Expenses</t>
  </si>
  <si>
    <t>Interest Expense</t>
  </si>
  <si>
    <t>Paid-up</t>
  </si>
  <si>
    <t>Issued and</t>
  </si>
  <si>
    <t xml:space="preserve">Exercised </t>
  </si>
  <si>
    <t>Assets - net</t>
  </si>
  <si>
    <t>Retained Earnings (Deficit)</t>
  </si>
  <si>
    <t>for</t>
  </si>
  <si>
    <t>Legal Reserve</t>
  </si>
  <si>
    <t>CASH FLOWS FROM OPERATING ACTIVITIES:</t>
  </si>
  <si>
    <t>Depreciation</t>
  </si>
  <si>
    <t>Inventories</t>
  </si>
  <si>
    <t>CASH FLOWS FROM INVESTING ACTIVITIES:</t>
  </si>
  <si>
    <t>Additional Cash Flows Information:</t>
  </si>
  <si>
    <t>LIABILITIES AND CAPITAL DEFICIENCY</t>
  </si>
  <si>
    <t>CAPITAL DEFICIENCY</t>
  </si>
  <si>
    <t>Revaluation surplus of fixed assets - net</t>
  </si>
  <si>
    <t>Capital Deficiency</t>
  </si>
  <si>
    <t>Deficit</t>
  </si>
  <si>
    <t>Trade account receivables</t>
  </si>
  <si>
    <t>Reorganization Plan</t>
  </si>
  <si>
    <t>TOTAL LIABILITIES NET OF CAPITAL DEFICIENCY</t>
  </si>
  <si>
    <t xml:space="preserve">Surplus of  </t>
  </si>
  <si>
    <t xml:space="preserve"> Fixed </t>
  </si>
  <si>
    <t>Capital</t>
  </si>
  <si>
    <t xml:space="preserve">Premium   </t>
  </si>
  <si>
    <t>on</t>
  </si>
  <si>
    <t xml:space="preserve">Share  </t>
  </si>
  <si>
    <t xml:space="preserve">Current portion of debts under the Business </t>
  </si>
  <si>
    <t xml:space="preserve">Debts under the Business Reorganization Plan  - net </t>
  </si>
  <si>
    <t xml:space="preserve"> on</t>
  </si>
  <si>
    <t>CENTRAL PAPER INDUSTRY PUBLIC COMPANY LIMITED</t>
  </si>
  <si>
    <t>Trade account payables</t>
  </si>
  <si>
    <t>STATEMENTS OF INCOME</t>
  </si>
  <si>
    <t>STATEMENTS OF CASH FLOWS</t>
  </si>
  <si>
    <t>Allowance for doubtful accounts</t>
  </si>
  <si>
    <t>Purchases of fixed assets</t>
  </si>
  <si>
    <t>operating activities:</t>
  </si>
  <si>
    <t>Net loss</t>
  </si>
  <si>
    <t xml:space="preserve">of current portion </t>
  </si>
  <si>
    <t>Common</t>
  </si>
  <si>
    <t>Deficiency</t>
  </si>
  <si>
    <t>STATEMENTS OF CHANGES IN SHAREHOLDERS' EQUITY (CAPITAL DEFICIENCY)</t>
  </si>
  <si>
    <t xml:space="preserve">Number of Weighted Average </t>
  </si>
  <si>
    <t>Payment of debts under the Business Reorganization Plan</t>
  </si>
  <si>
    <t>Shares</t>
  </si>
  <si>
    <t>CASH FLOWS FROM FINANCING ACTIVITIES:</t>
  </si>
  <si>
    <t>Increase in operating liabilities:</t>
  </si>
  <si>
    <t/>
  </si>
  <si>
    <t>-</t>
  </si>
  <si>
    <t xml:space="preserve">Issued and paid-up share capital, common share </t>
  </si>
  <si>
    <t>Land pending transfer for debt repayment - net</t>
  </si>
  <si>
    <t xml:space="preserve">Assets not used in operation - net </t>
  </si>
  <si>
    <t xml:space="preserve">Investments in restricted fixed deposits </t>
  </si>
  <si>
    <t xml:space="preserve">Amortization of revaluation surplus of fixed assets </t>
  </si>
  <si>
    <t>In Thousand Baht</t>
  </si>
  <si>
    <t>December 31, 2005</t>
  </si>
  <si>
    <t>"Unaudited"</t>
  </si>
  <si>
    <t>"Reviewed"</t>
  </si>
  <si>
    <t>"Audited"</t>
  </si>
  <si>
    <t>CASH AND CASH EQUIVALENTS AT BEGINNING OF PERIOD</t>
  </si>
  <si>
    <t>CASH AND CASH EQUIVALENTS AT END OF PERIOD</t>
  </si>
  <si>
    <t>Balance as at January 1, 2005</t>
  </si>
  <si>
    <t>Net loss for the period</t>
  </si>
  <si>
    <t>Balance as at January 1, 2006</t>
  </si>
  <si>
    <t>5, 13</t>
  </si>
  <si>
    <t>6, 13</t>
  </si>
  <si>
    <t>7, 13</t>
  </si>
  <si>
    <t>8, 9</t>
  </si>
  <si>
    <t>Common Shares (Thousand shares)</t>
  </si>
  <si>
    <t>Decrease (increase) in operating assets:</t>
  </si>
  <si>
    <t>Increase in bank overdrafts</t>
  </si>
  <si>
    <t>Trade account receivables - net</t>
  </si>
  <si>
    <t>Note</t>
  </si>
  <si>
    <t>AS AT JUNE 30, 2006 AND DECEMBER 31, 2005</t>
  </si>
  <si>
    <t>June 30, 2006</t>
  </si>
  <si>
    <t>Three-Month Periods</t>
  </si>
  <si>
    <t>Six-Month Periods</t>
  </si>
  <si>
    <t>Ended June 30,</t>
  </si>
  <si>
    <t xml:space="preserve">Profit (Loss) before Interest Expense </t>
  </si>
  <si>
    <t>NET PROFIT (LOSS)</t>
  </si>
  <si>
    <t>Basic Earnings (Loss) per Share (Baht)</t>
  </si>
  <si>
    <t>Accrued interest expenses</t>
  </si>
  <si>
    <t xml:space="preserve">(Increase) decrease in investment in restricted fixed deposits </t>
  </si>
  <si>
    <t>Net Cash Provided by (Used in) Investing Activities</t>
  </si>
  <si>
    <t>Net Cash Provided by (Used in) Financing Activities</t>
  </si>
  <si>
    <t>NET INCREASE IN CASH AND CASH EQUIVALENTS</t>
  </si>
  <si>
    <t>FOR EACH OF THE THREE-MONTH AND SIX-MONTH PERIODS ENDED JUNE 30, 2006 AND 2005</t>
  </si>
  <si>
    <t>FOR EACH OF THE SIX-MONTH PERIODS ENDED JUNE 30, 2006 AND 2005</t>
  </si>
  <si>
    <t xml:space="preserve">Transfer share capital reduction </t>
  </si>
  <si>
    <t>to offset with deficit</t>
  </si>
  <si>
    <t xml:space="preserve">Transfer premium on common </t>
  </si>
  <si>
    <t>shares to offset with deficit</t>
  </si>
  <si>
    <t>Amortization of revaluation</t>
  </si>
  <si>
    <t xml:space="preserve">surplus of fixed assets </t>
  </si>
  <si>
    <t xml:space="preserve">Transfer legal reserve to offset </t>
  </si>
  <si>
    <t>with deficit</t>
  </si>
  <si>
    <t>13, 15</t>
  </si>
  <si>
    <t>Balance as at June 30, 2005</t>
  </si>
  <si>
    <t>Balance as at June 30, 2006</t>
  </si>
  <si>
    <t>Cash payments during the period for interest expense</t>
  </si>
  <si>
    <t>Proceed from increase in share capital</t>
  </si>
  <si>
    <t xml:space="preserve">Adjustments to reconcile net loss to net cash provided by </t>
  </si>
  <si>
    <t>Unrealized gain on foreign exchange - net</t>
  </si>
  <si>
    <t>Authorized share capital, common share 60,060,000 shares</t>
  </si>
  <si>
    <t>60,060,000 shares in 2006 and common share</t>
  </si>
  <si>
    <t xml:space="preserve">in 2006 and common share 60,005,400 shares in 2005 at </t>
  </si>
  <si>
    <t xml:space="preserve">Baht 0.01 par value of Baht 600,600 in 2006 </t>
  </si>
  <si>
    <t>and Baht 600,054 in 2005</t>
  </si>
  <si>
    <t>60,005,400 shares in 2005 at Baht 0.01 per share</t>
  </si>
  <si>
    <t>Net Cash Provided by Operating Activities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</si>
</sst>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_-* #,##0_-;\-* #,##0_-;_-* &quot;-&quot;??_-;_-@_-"/>
    <numFmt numFmtId="191" formatCode="#,##0\ ;\(#,##0\)"/>
    <numFmt numFmtId="192" formatCode="_(* #,##0.00_);_(* \(#,##0.00\);_(* &quot;-&quot;_);_(@_)"/>
    <numFmt numFmtId="193" formatCode="_-* #,##0.0_-;\-* #,##0.0_-;_-* &quot;-&quot;??_-;_-@_-"/>
  </numFmts>
  <fonts count="8">
    <font>
      <sz val="14"/>
      <name val="Cordia New"/>
      <family val="0"/>
    </font>
    <font>
      <sz val="12"/>
      <name val="Helv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name val="Cordia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39" fontId="1" fillId="0" borderId="0">
      <alignment/>
      <protection/>
    </xf>
  </cellStyleXfs>
  <cellXfs count="131">
    <xf numFmtId="0" fontId="0" fillId="0" borderId="0" xfId="0" applyAlignment="1">
      <alignment/>
    </xf>
    <xf numFmtId="40" fontId="4" fillId="0" borderId="0" xfId="0" applyNumberFormat="1" applyFont="1" applyAlignment="1">
      <alignment/>
    </xf>
    <xf numFmtId="40" fontId="4" fillId="0" borderId="0" xfId="22" applyNumberFormat="1" applyFont="1" applyAlignment="1" applyProtection="1" quotePrefix="1">
      <alignment horizontal="left"/>
      <protection/>
    </xf>
    <xf numFmtId="40" fontId="4" fillId="0" borderId="0" xfId="0" applyNumberFormat="1" applyFont="1" applyAlignment="1">
      <alignment horizontal="left"/>
    </xf>
    <xf numFmtId="38" fontId="4" fillId="0" borderId="0" xfId="0" applyNumberFormat="1" applyFont="1" applyAlignment="1">
      <alignment horizontal="center"/>
    </xf>
    <xf numFmtId="38" fontId="4" fillId="0" borderId="0" xfId="22" applyNumberFormat="1" applyFont="1" applyAlignment="1" applyProtection="1" quotePrefix="1">
      <alignment horizontal="center"/>
      <protection/>
    </xf>
    <xf numFmtId="40" fontId="5" fillId="0" borderId="0" xfId="22" applyNumberFormat="1" applyFont="1" applyAlignment="1">
      <alignment horizontal="left"/>
      <protection/>
    </xf>
    <xf numFmtId="38" fontId="5" fillId="0" borderId="0" xfId="22" applyNumberFormat="1" applyFont="1" applyAlignment="1">
      <alignment horizontal="center"/>
      <protection/>
    </xf>
    <xf numFmtId="38" fontId="5" fillId="0" borderId="0" xfId="22" applyNumberFormat="1" applyFont="1" applyAlignment="1">
      <alignment/>
      <protection/>
    </xf>
    <xf numFmtId="40" fontId="5" fillId="0" borderId="0" xfId="22" applyNumberFormat="1" applyFont="1" applyAlignment="1">
      <alignment/>
      <protection/>
    </xf>
    <xf numFmtId="40" fontId="4" fillId="0" borderId="0" xfId="0" applyNumberFormat="1" applyFont="1" applyAlignment="1">
      <alignment/>
    </xf>
    <xf numFmtId="38" fontId="5" fillId="0" borderId="0" xfId="22" applyNumberFormat="1" applyFont="1" applyAlignment="1" applyProtection="1">
      <alignment/>
      <protection/>
    </xf>
    <xf numFmtId="40" fontId="5" fillId="0" borderId="0" xfId="22" applyNumberFormat="1" applyFont="1" applyAlignment="1" applyProtection="1">
      <alignment/>
      <protection/>
    </xf>
    <xf numFmtId="40" fontId="5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40" fontId="4" fillId="0" borderId="0" xfId="15" applyNumberFormat="1" applyFont="1" applyAlignment="1">
      <alignment/>
    </xf>
    <xf numFmtId="40" fontId="4" fillId="0" borderId="0" xfId="22" applyNumberFormat="1" applyFont="1" applyAlignment="1">
      <alignment/>
      <protection/>
    </xf>
    <xf numFmtId="38" fontId="4" fillId="0" borderId="0" xfId="22" applyNumberFormat="1" applyFont="1" applyAlignment="1">
      <alignment horizontal="center"/>
      <protection/>
    </xf>
    <xf numFmtId="38" fontId="4" fillId="0" borderId="0" xfId="22" applyNumberFormat="1" applyFont="1" applyAlignment="1">
      <alignment/>
      <protection/>
    </xf>
    <xf numFmtId="40" fontId="4" fillId="0" borderId="0" xfId="0" applyNumberFormat="1" applyFont="1" applyAlignment="1">
      <alignment horizontal="center"/>
    </xf>
    <xf numFmtId="38" fontId="4" fillId="0" borderId="1" xfId="22" applyNumberFormat="1" applyFont="1" applyBorder="1" applyAlignment="1" applyProtection="1">
      <alignment horizontal="center"/>
      <protection/>
    </xf>
    <xf numFmtId="38" fontId="4" fillId="0" borderId="0" xfId="22" applyNumberFormat="1" applyFont="1" applyAlignment="1" applyProtection="1">
      <alignment horizontal="center"/>
      <protection/>
    </xf>
    <xf numFmtId="40" fontId="4" fillId="0" borderId="0" xfId="22" applyNumberFormat="1" applyFont="1" applyAlignment="1" applyProtection="1">
      <alignment/>
      <protection/>
    </xf>
    <xf numFmtId="38" fontId="4" fillId="0" borderId="0" xfId="22" applyNumberFormat="1" applyFont="1" applyAlignment="1" applyProtection="1">
      <alignment/>
      <protection/>
    </xf>
    <xf numFmtId="40" fontId="4" fillId="0" borderId="0" xfId="22" applyNumberFormat="1" applyFont="1" applyAlignment="1" applyProtection="1" quotePrefix="1">
      <alignment/>
      <protection/>
    </xf>
    <xf numFmtId="49" fontId="4" fillId="0" borderId="0" xfId="22" applyNumberFormat="1" applyFont="1" applyAlignment="1" applyProtection="1">
      <alignment/>
      <protection/>
    </xf>
    <xf numFmtId="38" fontId="4" fillId="0" borderId="0" xfId="22" applyNumberFormat="1" applyFont="1" applyBorder="1" applyAlignment="1" applyProtection="1">
      <alignment/>
      <protection/>
    </xf>
    <xf numFmtId="40" fontId="4" fillId="0" borderId="0" xfId="22" applyNumberFormat="1" applyFont="1" applyBorder="1" applyAlignment="1">
      <alignment/>
      <protection/>
    </xf>
    <xf numFmtId="38" fontId="4" fillId="0" borderId="2" xfId="22" applyNumberFormat="1" applyFont="1" applyBorder="1" applyAlignment="1" applyProtection="1">
      <alignment/>
      <protection/>
    </xf>
    <xf numFmtId="38" fontId="4" fillId="0" borderId="1" xfId="22" applyNumberFormat="1" applyFont="1" applyBorder="1" applyAlignment="1" applyProtection="1">
      <alignment/>
      <protection/>
    </xf>
    <xf numFmtId="38" fontId="4" fillId="0" borderId="3" xfId="22" applyNumberFormat="1" applyFont="1" applyBorder="1" applyAlignment="1" applyProtection="1">
      <alignment/>
      <protection/>
    </xf>
    <xf numFmtId="38" fontId="5" fillId="0" borderId="0" xfId="22" applyNumberFormat="1" applyFont="1" applyAlignment="1">
      <alignment horizontal="left"/>
      <protection/>
    </xf>
    <xf numFmtId="40" fontId="5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center"/>
    </xf>
    <xf numFmtId="40" fontId="5" fillId="0" borderId="0" xfId="0" applyNumberFormat="1" applyFont="1" applyAlignment="1">
      <alignment horizontal="left"/>
    </xf>
    <xf numFmtId="38" fontId="5" fillId="0" borderId="0" xfId="22" applyNumberFormat="1" applyFont="1" applyBorder="1" applyAlignment="1" applyProtection="1">
      <alignment horizontal="center"/>
      <protection/>
    </xf>
    <xf numFmtId="38" fontId="5" fillId="0" borderId="0" xfId="22" applyNumberFormat="1" applyFont="1" applyBorder="1" applyAlignment="1">
      <alignment horizontal="center"/>
      <protection/>
    </xf>
    <xf numFmtId="40" fontId="5" fillId="0" borderId="0" xfId="22" applyNumberFormat="1" applyFont="1" applyAlignment="1">
      <alignment horizontal="center"/>
      <protection/>
    </xf>
    <xf numFmtId="190" fontId="4" fillId="0" borderId="0" xfId="15" applyNumberFormat="1" applyFont="1" applyAlignment="1">
      <alignment/>
    </xf>
    <xf numFmtId="38" fontId="4" fillId="0" borderId="0" xfId="0" applyNumberFormat="1" applyFont="1" applyAlignment="1">
      <alignment/>
    </xf>
    <xf numFmtId="190" fontId="4" fillId="0" borderId="0" xfId="15" applyNumberFormat="1" applyFont="1" applyBorder="1" applyAlignment="1">
      <alignment horizontal="right"/>
    </xf>
    <xf numFmtId="38" fontId="4" fillId="0" borderId="0" xfId="15" applyNumberFormat="1" applyFont="1" applyBorder="1" applyAlignment="1">
      <alignment/>
    </xf>
    <xf numFmtId="38" fontId="4" fillId="0" borderId="0" xfId="22" applyNumberFormat="1" applyFont="1" applyBorder="1" applyAlignment="1">
      <alignment/>
      <protection/>
    </xf>
    <xf numFmtId="190" fontId="4" fillId="0" borderId="1" xfId="15" applyNumberFormat="1" applyFont="1" applyBorder="1" applyAlignment="1">
      <alignment/>
    </xf>
    <xf numFmtId="190" fontId="4" fillId="0" borderId="0" xfId="15" applyNumberFormat="1" applyFont="1" applyBorder="1" applyAlignment="1" applyProtection="1">
      <alignment/>
      <protection/>
    </xf>
    <xf numFmtId="40" fontId="5" fillId="0" borderId="0" xfId="22" applyNumberFormat="1" applyFont="1" applyBorder="1" applyAlignment="1" applyProtection="1">
      <alignment/>
      <protection/>
    </xf>
    <xf numFmtId="38" fontId="4" fillId="0" borderId="0" xfId="22" applyNumberFormat="1" applyFont="1" applyBorder="1" applyAlignment="1" applyProtection="1">
      <alignment horizontal="center"/>
      <protection/>
    </xf>
    <xf numFmtId="40" fontId="4" fillId="0" borderId="0" xfId="22" applyNumberFormat="1" applyFont="1" applyBorder="1" applyAlignment="1" applyProtection="1">
      <alignment/>
      <protection/>
    </xf>
    <xf numFmtId="38" fontId="4" fillId="0" borderId="0" xfId="22" applyNumberFormat="1" applyFont="1" applyBorder="1" applyAlignment="1" applyProtection="1" quotePrefix="1">
      <alignment horizontal="center"/>
      <protection/>
    </xf>
    <xf numFmtId="40" fontId="4" fillId="0" borderId="0" xfId="22" applyNumberFormat="1" applyFont="1" applyBorder="1" applyAlignment="1" applyProtection="1" quotePrefix="1">
      <alignment/>
      <protection/>
    </xf>
    <xf numFmtId="40" fontId="4" fillId="0" borderId="0" xfId="15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40" fontId="5" fillId="0" borderId="0" xfId="0" applyNumberFormat="1" applyFont="1" applyAlignment="1">
      <alignment/>
    </xf>
    <xf numFmtId="41" fontId="4" fillId="0" borderId="3" xfId="0" applyNumberFormat="1" applyFont="1" applyBorder="1" applyAlignment="1">
      <alignment/>
    </xf>
    <xf numFmtId="38" fontId="4" fillId="0" borderId="3" xfId="15" applyNumberFormat="1" applyFont="1" applyBorder="1" applyAlignment="1">
      <alignment/>
    </xf>
    <xf numFmtId="40" fontId="5" fillId="0" borderId="0" xfId="22" applyNumberFormat="1" applyFont="1" applyAlignment="1" applyProtection="1">
      <alignment horizontal="left"/>
      <protection/>
    </xf>
    <xf numFmtId="40" fontId="4" fillId="0" borderId="0" xfId="22" applyNumberFormat="1" applyFont="1" applyAlignment="1" applyProtection="1">
      <alignment horizontal="left"/>
      <protection/>
    </xf>
    <xf numFmtId="40" fontId="6" fillId="0" borderId="0" xfId="22" applyNumberFormat="1" applyFont="1" applyAlignment="1" applyProtection="1">
      <alignment horizontal="left"/>
      <protection/>
    </xf>
    <xf numFmtId="38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0" fontId="5" fillId="0" borderId="0" xfId="22" applyNumberFormat="1" applyFont="1" applyAlignment="1" applyProtection="1" quotePrefix="1">
      <alignment horizontal="left"/>
      <protection/>
    </xf>
    <xf numFmtId="171" fontId="4" fillId="0" borderId="0" xfId="22" applyNumberFormat="1" applyFont="1" applyAlignment="1" applyProtection="1">
      <alignment/>
      <protection/>
    </xf>
    <xf numFmtId="40" fontId="4" fillId="0" borderId="0" xfId="0" applyNumberFormat="1" applyFont="1" applyAlignment="1" quotePrefix="1">
      <alignment/>
    </xf>
    <xf numFmtId="40" fontId="4" fillId="0" borderId="0" xfId="0" applyNumberFormat="1" applyFont="1" applyBorder="1" applyAlignment="1">
      <alignment horizontal="center"/>
    </xf>
    <xf numFmtId="40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Border="1" applyAlignment="1">
      <alignment horizontal="center"/>
    </xf>
    <xf numFmtId="191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Alignment="1">
      <alignment/>
    </xf>
    <xf numFmtId="38" fontId="4" fillId="0" borderId="0" xfId="0" applyNumberFormat="1" applyFont="1" applyFill="1" applyAlignment="1">
      <alignment/>
    </xf>
    <xf numFmtId="38" fontId="4" fillId="0" borderId="0" xfId="0" applyNumberFormat="1" applyFont="1" applyAlignment="1" quotePrefix="1">
      <alignment horizontal="center"/>
    </xf>
    <xf numFmtId="49" fontId="4" fillId="0" borderId="0" xfId="0" applyNumberFormat="1" applyFont="1" applyAlignment="1">
      <alignment horizontal="center"/>
    </xf>
    <xf numFmtId="38" fontId="4" fillId="0" borderId="1" xfId="22" applyNumberFormat="1" applyFont="1" applyBorder="1" applyAlignment="1">
      <alignment horizontal="center"/>
      <protection/>
    </xf>
    <xf numFmtId="40" fontId="4" fillId="0" borderId="0" xfId="22" applyNumberFormat="1" applyFont="1" applyAlignment="1">
      <alignment horizontal="center"/>
      <protection/>
    </xf>
    <xf numFmtId="0" fontId="4" fillId="0" borderId="0" xfId="15" applyNumberFormat="1" applyFont="1" applyAlignment="1">
      <alignment/>
    </xf>
    <xf numFmtId="0" fontId="4" fillId="0" borderId="2" xfId="15" applyNumberFormat="1" applyFont="1" applyBorder="1" applyAlignment="1">
      <alignment horizontal="center"/>
    </xf>
    <xf numFmtId="171" fontId="4" fillId="0" borderId="0" xfId="15" applyFont="1" applyBorder="1" applyAlignment="1">
      <alignment horizontal="right"/>
    </xf>
    <xf numFmtId="40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0" fontId="4" fillId="0" borderId="0" xfId="22" applyNumberFormat="1" applyFont="1" applyBorder="1" applyAlignment="1">
      <alignment horizontal="center"/>
      <protection/>
    </xf>
    <xf numFmtId="38" fontId="4" fillId="0" borderId="0" xfId="22" applyNumberFormat="1" applyFont="1" applyBorder="1" applyAlignment="1" quotePrefix="1">
      <alignment horizontal="center"/>
      <protection/>
    </xf>
    <xf numFmtId="190" fontId="4" fillId="0" borderId="0" xfId="15" applyNumberFormat="1" applyFont="1" applyAlignment="1">
      <alignment/>
    </xf>
    <xf numFmtId="41" fontId="4" fillId="0" borderId="1" xfId="0" applyNumberFormat="1" applyFont="1" applyBorder="1" applyAlignment="1">
      <alignment/>
    </xf>
    <xf numFmtId="190" fontId="4" fillId="0" borderId="2" xfId="15" applyNumberFormat="1" applyFont="1" applyBorder="1" applyAlignment="1">
      <alignment/>
    </xf>
    <xf numFmtId="38" fontId="4" fillId="0" borderId="0" xfId="15" applyNumberFormat="1" applyFont="1" applyBorder="1" applyAlignment="1" applyProtection="1">
      <alignment/>
      <protection/>
    </xf>
    <xf numFmtId="38" fontId="4" fillId="0" borderId="0" xfId="22" applyNumberFormat="1" applyFont="1" applyBorder="1" applyAlignment="1" applyProtection="1" quotePrefix="1">
      <alignment/>
      <protection/>
    </xf>
    <xf numFmtId="192" fontId="4" fillId="0" borderId="3" xfId="0" applyNumberFormat="1" applyFont="1" applyBorder="1" applyAlignment="1">
      <alignment/>
    </xf>
    <xf numFmtId="38" fontId="4" fillId="0" borderId="0" xfId="22" applyNumberFormat="1" applyFont="1">
      <alignment/>
      <protection/>
    </xf>
    <xf numFmtId="40" fontId="4" fillId="0" borderId="0" xfId="22" applyNumberFormat="1" applyFont="1">
      <alignment/>
      <protection/>
    </xf>
    <xf numFmtId="40" fontId="4" fillId="0" borderId="1" xfId="0" applyNumberFormat="1" applyFont="1" applyBorder="1" applyAlignment="1">
      <alignment/>
    </xf>
    <xf numFmtId="40" fontId="4" fillId="0" borderId="1" xfId="22" applyNumberFormat="1" applyFont="1" applyBorder="1" applyAlignment="1" applyProtection="1">
      <alignment/>
      <protection/>
    </xf>
    <xf numFmtId="40" fontId="4" fillId="0" borderId="0" xfId="22" applyNumberFormat="1" applyFont="1" applyProtection="1">
      <alignment/>
      <protection/>
    </xf>
    <xf numFmtId="38" fontId="4" fillId="0" borderId="0" xfId="15" applyNumberFormat="1" applyFont="1" applyAlignment="1" applyProtection="1">
      <alignment/>
      <protection/>
    </xf>
    <xf numFmtId="41" fontId="4" fillId="0" borderId="0" xfId="0" applyNumberFormat="1" applyFont="1" applyBorder="1" applyAlignment="1">
      <alignment horizontal="right"/>
    </xf>
    <xf numFmtId="41" fontId="4" fillId="0" borderId="2" xfId="0" applyNumberFormat="1" applyFont="1" applyBorder="1" applyAlignment="1">
      <alignment horizontal="right"/>
    </xf>
    <xf numFmtId="38" fontId="4" fillId="0" borderId="0" xfId="15" applyNumberFormat="1" applyFont="1" applyBorder="1" applyAlignment="1" applyProtection="1">
      <alignment/>
      <protection/>
    </xf>
    <xf numFmtId="38" fontId="4" fillId="0" borderId="0" xfId="15" applyNumberFormat="1" applyFont="1" applyBorder="1" applyAlignment="1">
      <alignment/>
    </xf>
    <xf numFmtId="38" fontId="4" fillId="0" borderId="0" xfId="15" applyNumberFormat="1" applyFont="1" applyAlignment="1">
      <alignment/>
    </xf>
    <xf numFmtId="41" fontId="4" fillId="0" borderId="1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/>
    </xf>
    <xf numFmtId="41" fontId="4" fillId="0" borderId="3" xfId="0" applyNumberFormat="1" applyFont="1" applyBorder="1" applyAlignment="1">
      <alignment horizontal="right"/>
    </xf>
    <xf numFmtId="38" fontId="5" fillId="0" borderId="0" xfId="22" applyNumberFormat="1" applyFont="1" applyAlignment="1" applyProtection="1">
      <alignment horizontal="center"/>
      <protection/>
    </xf>
    <xf numFmtId="1" fontId="4" fillId="0" borderId="2" xfId="22" applyNumberFormat="1" applyFont="1" applyBorder="1" applyAlignment="1">
      <alignment horizontal="center"/>
      <protection/>
    </xf>
    <xf numFmtId="38" fontId="5" fillId="0" borderId="0" xfId="0" applyNumberFormat="1" applyFont="1" applyAlignment="1">
      <alignment horizontal="right"/>
    </xf>
    <xf numFmtId="38" fontId="5" fillId="0" borderId="0" xfId="22" applyNumberFormat="1" applyFont="1" applyBorder="1" applyAlignment="1">
      <alignment horizontal="right"/>
      <protection/>
    </xf>
    <xf numFmtId="40" fontId="5" fillId="0" borderId="0" xfId="22" applyNumberFormat="1" applyFont="1" applyBorder="1" applyAlignment="1" applyProtection="1">
      <alignment horizontal="right"/>
      <protection/>
    </xf>
    <xf numFmtId="40" fontId="5" fillId="0" borderId="0" xfId="22" applyNumberFormat="1" applyFont="1" applyAlignment="1" applyProtection="1">
      <alignment horizontal="center"/>
      <protection/>
    </xf>
    <xf numFmtId="38" fontId="4" fillId="0" borderId="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171" fontId="4" fillId="0" borderId="0" xfId="15" applyFont="1" applyAlignment="1">
      <alignment/>
    </xf>
    <xf numFmtId="191" fontId="4" fillId="0" borderId="4" xfId="0" applyNumberFormat="1" applyFont="1" applyBorder="1" applyAlignment="1">
      <alignment horizontal="right"/>
    </xf>
    <xf numFmtId="171" fontId="4" fillId="0" borderId="4" xfId="0" applyNumberFormat="1" applyFont="1" applyBorder="1" applyAlignment="1">
      <alignment/>
    </xf>
    <xf numFmtId="190" fontId="4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/>
    </xf>
    <xf numFmtId="38" fontId="5" fillId="0" borderId="0" xfId="0" applyNumberFormat="1" applyFont="1" applyFill="1" applyAlignment="1">
      <alignment horizontal="center"/>
    </xf>
    <xf numFmtId="191" fontId="4" fillId="0" borderId="4" xfId="0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/>
    </xf>
    <xf numFmtId="171" fontId="4" fillId="0" borderId="4" xfId="15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center"/>
    </xf>
    <xf numFmtId="40" fontId="4" fillId="0" borderId="0" xfId="0" applyNumberFormat="1" applyFont="1" applyFill="1" applyAlignment="1">
      <alignment/>
    </xf>
    <xf numFmtId="190" fontId="4" fillId="0" borderId="0" xfId="15" applyNumberFormat="1" applyFont="1" applyAlignment="1" applyProtection="1">
      <alignment/>
      <protection/>
    </xf>
    <xf numFmtId="40" fontId="4" fillId="0" borderId="1" xfId="0" applyNumberFormat="1" applyFont="1" applyBorder="1" applyAlignment="1">
      <alignment horizontal="center"/>
    </xf>
    <xf numFmtId="40" fontId="5" fillId="0" borderId="0" xfId="22" applyNumberFormat="1" applyFont="1" applyAlignment="1">
      <alignment horizontal="left"/>
      <protection/>
    </xf>
    <xf numFmtId="40" fontId="4" fillId="0" borderId="0" xfId="22" applyNumberFormat="1" applyFont="1" applyAlignment="1" applyProtection="1" quotePrefix="1">
      <alignment horizontal="left"/>
      <protection/>
    </xf>
    <xf numFmtId="40" fontId="4" fillId="0" borderId="1" xfId="22" applyNumberFormat="1" applyFont="1" applyBorder="1" applyAlignment="1">
      <alignment horizontal="center"/>
      <protection/>
    </xf>
    <xf numFmtId="40" fontId="4" fillId="0" borderId="5" xfId="22" applyNumberFormat="1" applyFont="1" applyBorder="1" applyAlignment="1">
      <alignment horizontal="center"/>
      <protection/>
    </xf>
    <xf numFmtId="40" fontId="4" fillId="0" borderId="0" xfId="22" applyNumberFormat="1" applyFont="1" applyBorder="1" applyAlignment="1" applyProtection="1">
      <alignment horizontal="center"/>
      <protection/>
    </xf>
    <xf numFmtId="40" fontId="4" fillId="0" borderId="1" xfId="22" applyNumberFormat="1" applyFont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ปกติ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3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8533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tabSelected="1" view="pageBreakPreview" zoomScaleSheetLayoutView="100" workbookViewId="0" topLeftCell="A1">
      <selection activeCell="B58" sqref="B58"/>
    </sheetView>
  </sheetViews>
  <sheetFormatPr defaultColWidth="9.140625" defaultRowHeight="18" customHeight="1"/>
  <cols>
    <col min="1" max="1" width="2.8515625" style="10" customWidth="1"/>
    <col min="2" max="2" width="45.8515625" style="10" customWidth="1"/>
    <col min="3" max="3" width="0.42578125" style="4" customWidth="1"/>
    <col min="4" max="4" width="2.7109375" style="10" hidden="1" customWidth="1"/>
    <col min="5" max="5" width="16.421875" style="39" customWidth="1"/>
    <col min="6" max="6" width="2.7109375" style="10" customWidth="1"/>
    <col min="7" max="7" width="16.8515625" style="39" customWidth="1"/>
    <col min="8" max="8" width="2.57421875" style="10" customWidth="1"/>
    <col min="9" max="16384" width="9.140625" style="10" customWidth="1"/>
  </cols>
  <sheetData>
    <row r="1" spans="1:7" ht="18" customHeight="1">
      <c r="A1" s="6" t="s">
        <v>63</v>
      </c>
      <c r="B1" s="7"/>
      <c r="C1" s="6"/>
      <c r="E1" s="8"/>
      <c r="F1" s="9"/>
      <c r="G1" s="8"/>
    </row>
    <row r="2" spans="1:7" s="13" customFormat="1" ht="18" customHeight="1">
      <c r="A2" s="6" t="s">
        <v>1</v>
      </c>
      <c r="B2" s="6"/>
      <c r="C2" s="6"/>
      <c r="E2" s="11"/>
      <c r="F2" s="12"/>
      <c r="G2" s="11"/>
    </row>
    <row r="3" spans="1:8" s="1" customFormat="1" ht="18" customHeight="1">
      <c r="A3" s="6" t="s">
        <v>106</v>
      </c>
      <c r="B3" s="6"/>
      <c r="C3" s="6"/>
      <c r="E3" s="14"/>
      <c r="F3" s="13"/>
      <c r="G3" s="14"/>
      <c r="H3" s="15"/>
    </row>
    <row r="4" spans="2:7" ht="18" customHeight="1">
      <c r="B4" s="16"/>
      <c r="C4" s="17"/>
      <c r="D4" s="16"/>
      <c r="E4" s="18"/>
      <c r="F4" s="16"/>
      <c r="G4" s="18"/>
    </row>
    <row r="5" spans="1:7" ht="18" customHeight="1">
      <c r="A5" s="9" t="s">
        <v>5</v>
      </c>
      <c r="C5" s="17"/>
      <c r="D5" s="16"/>
      <c r="E5" s="18"/>
      <c r="F5" s="16"/>
      <c r="G5" s="18"/>
    </row>
    <row r="6" spans="1:7" ht="18" customHeight="1">
      <c r="A6" s="16"/>
      <c r="C6" s="17"/>
      <c r="D6" s="16"/>
      <c r="E6" s="124" t="s">
        <v>87</v>
      </c>
      <c r="F6" s="124"/>
      <c r="G6" s="124"/>
    </row>
    <row r="7" spans="1:7" ht="18" customHeight="1">
      <c r="A7" s="16"/>
      <c r="C7" s="17"/>
      <c r="D7" s="16"/>
      <c r="E7" s="72" t="s">
        <v>107</v>
      </c>
      <c r="F7" s="19"/>
      <c r="G7" s="73" t="s">
        <v>88</v>
      </c>
    </row>
    <row r="8" spans="1:7" ht="18" customHeight="1">
      <c r="A8" s="16"/>
      <c r="C8" s="17"/>
      <c r="D8" s="16"/>
      <c r="E8" s="4" t="s">
        <v>89</v>
      </c>
      <c r="F8" s="19"/>
      <c r="G8" s="4"/>
    </row>
    <row r="9" spans="3:7" ht="18" customHeight="1">
      <c r="C9" s="20" t="s">
        <v>4</v>
      </c>
      <c r="D9" s="16"/>
      <c r="E9" s="74" t="s">
        <v>90</v>
      </c>
      <c r="F9" s="75"/>
      <c r="G9" s="74" t="s">
        <v>91</v>
      </c>
    </row>
    <row r="10" spans="1:7" ht="18" customHeight="1">
      <c r="A10" s="12" t="s">
        <v>6</v>
      </c>
      <c r="C10" s="21"/>
      <c r="D10" s="22"/>
      <c r="E10" s="18"/>
      <c r="F10" s="16"/>
      <c r="G10" s="18"/>
    </row>
    <row r="11" spans="1:7" ht="18" customHeight="1">
      <c r="A11" s="22" t="s">
        <v>7</v>
      </c>
      <c r="C11" s="5"/>
      <c r="D11" s="22"/>
      <c r="E11" s="38">
        <v>20487</v>
      </c>
      <c r="F11" s="16"/>
      <c r="G11" s="23">
        <v>11578</v>
      </c>
    </row>
    <row r="12" spans="1:7" ht="18" customHeight="1">
      <c r="A12" s="22" t="s">
        <v>104</v>
      </c>
      <c r="C12" s="4" t="s">
        <v>97</v>
      </c>
      <c r="D12" s="24"/>
      <c r="E12" s="39">
        <v>125932</v>
      </c>
      <c r="F12" s="16"/>
      <c r="G12" s="23">
        <v>80592</v>
      </c>
    </row>
    <row r="13" spans="1:7" ht="18" customHeight="1">
      <c r="A13" s="22" t="s">
        <v>8</v>
      </c>
      <c r="C13" s="21" t="s">
        <v>98</v>
      </c>
      <c r="D13" s="22"/>
      <c r="E13" s="39">
        <v>60666</v>
      </c>
      <c r="F13" s="16"/>
      <c r="G13" s="23">
        <v>88453</v>
      </c>
    </row>
    <row r="14" spans="1:7" ht="18" customHeight="1">
      <c r="A14" s="22" t="s">
        <v>9</v>
      </c>
      <c r="C14" s="5"/>
      <c r="D14" s="22"/>
      <c r="E14" s="39">
        <v>4938</v>
      </c>
      <c r="F14" s="27"/>
      <c r="G14" s="26">
        <v>3412</v>
      </c>
    </row>
    <row r="15" spans="1:7" ht="18" customHeight="1">
      <c r="A15" s="12" t="s">
        <v>10</v>
      </c>
      <c r="C15" s="21"/>
      <c r="D15" s="22"/>
      <c r="E15" s="28">
        <f>SUM(E11:E14)</f>
        <v>212023</v>
      </c>
      <c r="F15" s="16"/>
      <c r="G15" s="28">
        <f>SUM(G11:G14)</f>
        <v>184035</v>
      </c>
    </row>
    <row r="16" spans="1:7" ht="18" customHeight="1">
      <c r="A16" s="12"/>
      <c r="C16" s="21"/>
      <c r="D16" s="22"/>
      <c r="E16" s="26"/>
      <c r="F16" s="16"/>
      <c r="G16" s="26"/>
    </row>
    <row r="17" spans="1:7" ht="18" customHeight="1">
      <c r="A17" s="12" t="s">
        <v>15</v>
      </c>
      <c r="C17" s="21"/>
      <c r="D17" s="22"/>
      <c r="E17" s="26"/>
      <c r="F17" s="16"/>
      <c r="G17" s="26"/>
    </row>
    <row r="18" spans="1:7" ht="18" customHeight="1">
      <c r="A18" s="22" t="s">
        <v>85</v>
      </c>
      <c r="C18" s="21" t="s">
        <v>99</v>
      </c>
      <c r="D18" s="24"/>
      <c r="E18" s="23">
        <v>6861</v>
      </c>
      <c r="F18" s="16"/>
      <c r="G18" s="23">
        <v>16762</v>
      </c>
    </row>
    <row r="19" spans="1:7" ht="18" customHeight="1">
      <c r="A19" s="22" t="s">
        <v>11</v>
      </c>
      <c r="C19" s="21" t="s">
        <v>100</v>
      </c>
      <c r="D19" s="24"/>
      <c r="E19" s="23">
        <v>430767</v>
      </c>
      <c r="F19" s="16"/>
      <c r="G19" s="23">
        <v>445765</v>
      </c>
    </row>
    <row r="20" spans="1:7" ht="18" customHeight="1">
      <c r="A20" s="22" t="s">
        <v>83</v>
      </c>
      <c r="C20" s="21" t="s">
        <v>100</v>
      </c>
      <c r="D20" s="24"/>
      <c r="E20" s="62">
        <v>0</v>
      </c>
      <c r="F20" s="16"/>
      <c r="G20" s="23">
        <v>34098</v>
      </c>
    </row>
    <row r="21" spans="1:7" ht="18" customHeight="1">
      <c r="A21" s="22" t="s">
        <v>84</v>
      </c>
      <c r="C21" s="21">
        <v>8</v>
      </c>
      <c r="D21" s="24"/>
      <c r="E21" s="62">
        <v>0</v>
      </c>
      <c r="F21" s="16"/>
      <c r="G21" s="62">
        <v>0</v>
      </c>
    </row>
    <row r="22" spans="1:7" ht="18" customHeight="1">
      <c r="A22" s="22" t="s">
        <v>12</v>
      </c>
      <c r="C22" s="21"/>
      <c r="D22" s="22"/>
      <c r="E22" s="29">
        <v>423</v>
      </c>
      <c r="F22" s="16"/>
      <c r="G22" s="29">
        <v>499</v>
      </c>
    </row>
    <row r="23" spans="1:7" ht="18" customHeight="1">
      <c r="A23" s="12" t="s">
        <v>13</v>
      </c>
      <c r="C23" s="21"/>
      <c r="D23" s="22"/>
      <c r="E23" s="28">
        <f>SUM(E18:E22)</f>
        <v>438051</v>
      </c>
      <c r="F23" s="16"/>
      <c r="G23" s="28">
        <f>SUM(G18:G22)</f>
        <v>497124</v>
      </c>
    </row>
    <row r="24" spans="1:7" ht="18" customHeight="1">
      <c r="A24" s="12"/>
      <c r="C24" s="21"/>
      <c r="D24" s="22"/>
      <c r="E24" s="23"/>
      <c r="F24" s="16"/>
      <c r="G24" s="23"/>
    </row>
    <row r="25" spans="1:7" ht="18" customHeight="1" thickBot="1">
      <c r="A25" s="12" t="s">
        <v>14</v>
      </c>
      <c r="C25" s="21"/>
      <c r="D25" s="22"/>
      <c r="E25" s="30">
        <f>E15+E23</f>
        <v>650074</v>
      </c>
      <c r="F25" s="16"/>
      <c r="G25" s="30">
        <f>SUM(G15,G23)</f>
        <v>681159</v>
      </c>
    </row>
    <row r="26" spans="1:7" ht="18" customHeight="1" thickTop="1">
      <c r="A26" s="12"/>
      <c r="C26" s="21"/>
      <c r="D26" s="22"/>
      <c r="E26" s="26"/>
      <c r="F26" s="16"/>
      <c r="G26" s="26"/>
    </row>
    <row r="27" spans="1:7" ht="18" customHeight="1">
      <c r="A27" s="6" t="s">
        <v>63</v>
      </c>
      <c r="B27" s="7"/>
      <c r="C27" s="6"/>
      <c r="E27" s="31"/>
      <c r="F27" s="9"/>
      <c r="G27" s="8"/>
    </row>
    <row r="28" spans="1:7" ht="18" customHeight="1">
      <c r="A28" s="6" t="s">
        <v>16</v>
      </c>
      <c r="B28" s="6"/>
      <c r="C28" s="6"/>
      <c r="E28" s="11"/>
      <c r="F28" s="12"/>
      <c r="G28" s="11"/>
    </row>
    <row r="29" spans="1:7" ht="18" customHeight="1">
      <c r="A29" s="6" t="str">
        <f>A3</f>
        <v>AS AT JUNE 30, 2006 AND DECEMBER 31, 2005</v>
      </c>
      <c r="B29" s="6"/>
      <c r="C29" s="6"/>
      <c r="E29" s="14"/>
      <c r="F29" s="13"/>
      <c r="G29" s="14"/>
    </row>
    <row r="30" spans="2:7" ht="18" customHeight="1">
      <c r="B30" s="32"/>
      <c r="C30" s="33"/>
      <c r="D30" s="32"/>
      <c r="E30" s="33"/>
      <c r="F30" s="32"/>
      <c r="G30" s="33"/>
    </row>
    <row r="31" spans="1:7" ht="18" customHeight="1">
      <c r="A31" s="34" t="s">
        <v>46</v>
      </c>
      <c r="C31" s="33"/>
      <c r="D31" s="32"/>
      <c r="E31" s="33"/>
      <c r="F31" s="32"/>
      <c r="G31" s="33"/>
    </row>
    <row r="32" spans="1:7" ht="18" customHeight="1">
      <c r="A32" s="16"/>
      <c r="C32" s="17"/>
      <c r="D32" s="16"/>
      <c r="E32" s="124" t="s">
        <v>87</v>
      </c>
      <c r="F32" s="124"/>
      <c r="G32" s="124"/>
    </row>
    <row r="33" spans="1:7" ht="18" customHeight="1">
      <c r="A33" s="16"/>
      <c r="C33" s="17"/>
      <c r="D33" s="16"/>
      <c r="E33" s="72" t="s">
        <v>107</v>
      </c>
      <c r="F33" s="19"/>
      <c r="G33" s="73" t="s">
        <v>88</v>
      </c>
    </row>
    <row r="34" spans="1:7" ht="18" customHeight="1">
      <c r="A34" s="16"/>
      <c r="C34" s="17"/>
      <c r="D34" s="16"/>
      <c r="E34" s="4" t="s">
        <v>89</v>
      </c>
      <c r="F34" s="19"/>
      <c r="G34" s="4"/>
    </row>
    <row r="35" spans="3:7" ht="18" customHeight="1">
      <c r="C35" s="20" t="s">
        <v>4</v>
      </c>
      <c r="D35" s="16"/>
      <c r="E35" s="74" t="s">
        <v>90</v>
      </c>
      <c r="F35" s="75"/>
      <c r="G35" s="74" t="s">
        <v>91</v>
      </c>
    </row>
    <row r="36" spans="1:7" ht="18" customHeight="1">
      <c r="A36" s="12" t="s">
        <v>17</v>
      </c>
      <c r="C36" s="35"/>
      <c r="D36" s="12"/>
      <c r="E36" s="36"/>
      <c r="F36" s="37"/>
      <c r="G36" s="36"/>
    </row>
    <row r="37" spans="1:7" ht="18" customHeight="1">
      <c r="A37" s="22" t="s">
        <v>18</v>
      </c>
      <c r="C37" s="21">
        <v>7</v>
      </c>
      <c r="E37" s="38">
        <v>4376</v>
      </c>
      <c r="G37" s="38">
        <v>2057</v>
      </c>
    </row>
    <row r="38" spans="1:7" ht="18" customHeight="1">
      <c r="A38" s="22" t="s">
        <v>64</v>
      </c>
      <c r="D38" s="22"/>
      <c r="E38" s="40">
        <v>216379</v>
      </c>
      <c r="F38" s="16"/>
      <c r="G38" s="40">
        <v>204807</v>
      </c>
    </row>
    <row r="39" spans="1:4" ht="18" customHeight="1">
      <c r="A39" s="22" t="s">
        <v>60</v>
      </c>
      <c r="D39" s="22"/>
    </row>
    <row r="40" spans="1:7" ht="18" customHeight="1">
      <c r="A40" s="22" t="s">
        <v>52</v>
      </c>
      <c r="C40" s="4" t="s">
        <v>100</v>
      </c>
      <c r="D40" s="22"/>
      <c r="E40" s="38">
        <v>2882318</v>
      </c>
      <c r="F40" s="16"/>
      <c r="G40" s="38">
        <v>2897594</v>
      </c>
    </row>
    <row r="41" spans="1:7" ht="18" customHeight="1">
      <c r="A41" s="22" t="s">
        <v>19</v>
      </c>
      <c r="C41" s="5"/>
      <c r="D41" s="24"/>
      <c r="E41" s="43">
        <v>26964</v>
      </c>
      <c r="F41" s="16"/>
      <c r="G41" s="43">
        <v>6637</v>
      </c>
    </row>
    <row r="42" spans="1:7" ht="18" customHeight="1">
      <c r="A42" s="12" t="s">
        <v>20</v>
      </c>
      <c r="C42" s="21"/>
      <c r="D42" s="22"/>
      <c r="E42" s="44">
        <f>SUM(E37:E41)</f>
        <v>3130037</v>
      </c>
      <c r="F42" s="16"/>
      <c r="G42" s="26">
        <f>SUM(G37:G41)</f>
        <v>3111095</v>
      </c>
    </row>
    <row r="43" spans="2:7" ht="18" customHeight="1">
      <c r="B43" s="16"/>
      <c r="C43" s="17"/>
      <c r="D43" s="16"/>
      <c r="E43" s="18"/>
      <c r="F43" s="16"/>
      <c r="G43" s="18"/>
    </row>
    <row r="44" spans="1:7" ht="18" customHeight="1">
      <c r="A44" s="45" t="s">
        <v>21</v>
      </c>
      <c r="C44" s="48"/>
      <c r="D44" s="49"/>
      <c r="E44" s="41"/>
      <c r="F44" s="27"/>
      <c r="G44" s="41"/>
    </row>
    <row r="45" spans="1:7" ht="18" customHeight="1">
      <c r="A45" s="47" t="s">
        <v>61</v>
      </c>
      <c r="C45" s="46"/>
      <c r="D45" s="47"/>
      <c r="E45" s="10"/>
      <c r="G45" s="10"/>
    </row>
    <row r="46" spans="1:7" ht="18" customHeight="1">
      <c r="A46" s="47" t="s">
        <v>71</v>
      </c>
      <c r="C46" s="4" t="s">
        <v>100</v>
      </c>
      <c r="D46" s="47"/>
      <c r="E46" s="29">
        <v>4169872</v>
      </c>
      <c r="F46" s="27"/>
      <c r="G46" s="29">
        <v>4189479</v>
      </c>
    </row>
    <row r="47" spans="1:7" ht="18" customHeight="1">
      <c r="A47" s="12" t="s">
        <v>22</v>
      </c>
      <c r="C47" s="21"/>
      <c r="D47" s="22"/>
      <c r="E47" s="29">
        <f>E42+E46</f>
        <v>7299909</v>
      </c>
      <c r="F47" s="16"/>
      <c r="G47" s="29">
        <f>G42+G46</f>
        <v>7300574</v>
      </c>
    </row>
    <row r="48" spans="1:7" ht="18" customHeight="1">
      <c r="A48" s="16"/>
      <c r="C48" s="17"/>
      <c r="D48" s="16"/>
      <c r="E48" s="18"/>
      <c r="F48" s="16"/>
      <c r="G48" s="18"/>
    </row>
    <row r="49" spans="1:7" ht="18" customHeight="1">
      <c r="A49" s="9" t="s">
        <v>47</v>
      </c>
      <c r="C49" s="17"/>
      <c r="D49" s="16"/>
      <c r="E49" s="18"/>
      <c r="F49" s="16"/>
      <c r="G49" s="18"/>
    </row>
    <row r="50" spans="1:7" ht="18" customHeight="1">
      <c r="A50" s="22" t="s">
        <v>23</v>
      </c>
      <c r="C50" s="21"/>
      <c r="D50" s="22"/>
      <c r="E50" s="18"/>
      <c r="F50" s="16"/>
      <c r="G50" s="18"/>
    </row>
    <row r="51" spans="1:7" ht="18" customHeight="1">
      <c r="A51" s="63" t="s">
        <v>81</v>
      </c>
      <c r="B51" s="22" t="s">
        <v>136</v>
      </c>
      <c r="C51" s="21"/>
      <c r="D51" s="22"/>
      <c r="E51" s="18"/>
      <c r="F51" s="16"/>
      <c r="G51" s="18"/>
    </row>
    <row r="52" spans="2:7" ht="18" customHeight="1">
      <c r="B52" s="22" t="s">
        <v>138</v>
      </c>
      <c r="C52" s="21"/>
      <c r="D52" s="22"/>
      <c r="E52" s="18"/>
      <c r="F52" s="16"/>
      <c r="G52" s="18"/>
    </row>
    <row r="53" spans="2:7" ht="18" customHeight="1">
      <c r="B53" s="22" t="s">
        <v>139</v>
      </c>
      <c r="C53" s="21"/>
      <c r="D53" s="22"/>
      <c r="E53" s="42"/>
      <c r="F53" s="27"/>
      <c r="G53" s="42"/>
    </row>
    <row r="54" spans="2:7" ht="18" customHeight="1">
      <c r="B54" s="22" t="s">
        <v>140</v>
      </c>
      <c r="C54" s="21"/>
      <c r="D54" s="22"/>
      <c r="E54" s="42"/>
      <c r="F54" s="27"/>
      <c r="G54" s="42"/>
    </row>
    <row r="55" spans="1:7" ht="18" customHeight="1">
      <c r="A55" s="63" t="s">
        <v>81</v>
      </c>
      <c r="B55" s="22" t="s">
        <v>82</v>
      </c>
      <c r="C55" s="5"/>
      <c r="D55" s="22"/>
      <c r="E55" s="18"/>
      <c r="F55" s="16"/>
      <c r="G55" s="18"/>
    </row>
    <row r="56" spans="1:7" ht="18" customHeight="1">
      <c r="A56" s="63"/>
      <c r="B56" s="22" t="s">
        <v>137</v>
      </c>
      <c r="C56" s="5"/>
      <c r="D56" s="22"/>
      <c r="E56" s="18"/>
      <c r="F56" s="16"/>
      <c r="G56" s="18"/>
    </row>
    <row r="57" spans="2:7" ht="18" customHeight="1">
      <c r="B57" s="22" t="s">
        <v>141</v>
      </c>
      <c r="C57" s="5">
        <v>9</v>
      </c>
      <c r="D57" s="22"/>
      <c r="E57" s="18">
        <v>601</v>
      </c>
      <c r="F57" s="16"/>
      <c r="G57" s="18">
        <v>600</v>
      </c>
    </row>
    <row r="58" spans="1:7" ht="18" customHeight="1">
      <c r="A58" s="22" t="s">
        <v>0</v>
      </c>
      <c r="C58" s="5">
        <v>10</v>
      </c>
      <c r="D58" s="24"/>
      <c r="E58" s="18">
        <v>11999</v>
      </c>
      <c r="F58" s="16"/>
      <c r="G58" s="18">
        <v>11999</v>
      </c>
    </row>
    <row r="59" spans="1:7" ht="18" customHeight="1">
      <c r="A59" s="22" t="s">
        <v>24</v>
      </c>
      <c r="C59" s="21">
        <v>10</v>
      </c>
      <c r="D59" s="22"/>
      <c r="E59" s="39">
        <v>1</v>
      </c>
      <c r="G59" s="39">
        <v>1</v>
      </c>
    </row>
    <row r="60" spans="1:7" ht="18" customHeight="1">
      <c r="A60" s="22" t="s">
        <v>48</v>
      </c>
      <c r="C60" s="5">
        <v>8</v>
      </c>
      <c r="D60" s="22"/>
      <c r="E60" s="39">
        <v>108905</v>
      </c>
      <c r="G60" s="39">
        <v>108981</v>
      </c>
    </row>
    <row r="61" spans="1:8" s="1" customFormat="1" ht="18" customHeight="1">
      <c r="A61" s="25" t="s">
        <v>50</v>
      </c>
      <c r="C61" s="4">
        <v>9</v>
      </c>
      <c r="D61" s="50"/>
      <c r="E61" s="51">
        <v>-6771341</v>
      </c>
      <c r="G61" s="51">
        <v>-6740996</v>
      </c>
      <c r="H61" s="50"/>
    </row>
    <row r="62" spans="1:8" s="1" customFormat="1" ht="18" customHeight="1">
      <c r="A62" s="12" t="s">
        <v>49</v>
      </c>
      <c r="C62" s="4"/>
      <c r="D62" s="50"/>
      <c r="E62" s="52">
        <f>SUM(E57:E61)</f>
        <v>-6649835</v>
      </c>
      <c r="F62" s="16"/>
      <c r="G62" s="52">
        <f>SUM(G57:G61)</f>
        <v>-6619415</v>
      </c>
      <c r="H62" s="50"/>
    </row>
    <row r="63" spans="2:8" s="1" customFormat="1" ht="18" customHeight="1">
      <c r="B63" s="12"/>
      <c r="C63" s="4"/>
      <c r="D63" s="50"/>
      <c r="E63" s="60"/>
      <c r="F63" s="16"/>
      <c r="G63" s="60"/>
      <c r="H63" s="50"/>
    </row>
    <row r="64" spans="1:8" s="1" customFormat="1" ht="18" customHeight="1" thickBot="1">
      <c r="A64" s="53" t="s">
        <v>53</v>
      </c>
      <c r="C64" s="4"/>
      <c r="D64" s="50"/>
      <c r="E64" s="54">
        <f>E47+E62</f>
        <v>650074</v>
      </c>
      <c r="F64" s="16"/>
      <c r="G64" s="55">
        <f>G47+G62</f>
        <v>681159</v>
      </c>
      <c r="H64" s="50"/>
    </row>
    <row r="65" ht="18" customHeight="1" thickTop="1"/>
  </sheetData>
  <mergeCells count="2">
    <mergeCell ref="E6:G6"/>
    <mergeCell ref="E32:G32"/>
  </mergeCells>
  <printOptions/>
  <pageMargins left="0.76" right="0.5" top="0.8" bottom="0.5" header="0.5" footer="0.3"/>
  <pageSetup firstPageNumber="3" useFirstPageNumber="1" horizontalDpi="300" verticalDpi="300" orientation="portrait" paperSize="9" r:id="rId1"/>
  <headerFooter alignWithMargins="0">
    <oddFooter>&amp;L&amp;"Times New Roman,Regular"&amp;10The accompanying notes are an integral part of these financial statements.&amp;R&amp;"Times New Roman,Regular"&amp;10&amp;P</oddFooter>
  </headerFooter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B17" sqref="B17"/>
    </sheetView>
  </sheetViews>
  <sheetFormatPr defaultColWidth="9.140625" defaultRowHeight="21.75"/>
  <cols>
    <col min="1" max="1" width="33.140625" style="80" customWidth="1"/>
    <col min="2" max="2" width="6.57421875" style="80" customWidth="1"/>
    <col min="3" max="3" width="1.57421875" style="80" customWidth="1"/>
    <col min="4" max="4" width="12.8515625" style="80" customWidth="1"/>
    <col min="5" max="5" width="1.57421875" style="80" customWidth="1"/>
    <col min="6" max="6" width="12.8515625" style="80" customWidth="1"/>
    <col min="7" max="7" width="1.57421875" style="80" customWidth="1"/>
    <col min="8" max="8" width="12.8515625" style="81" customWidth="1"/>
    <col min="9" max="9" width="1.57421875" style="80" customWidth="1"/>
    <col min="10" max="10" width="12.8515625" style="81" customWidth="1"/>
    <col min="11" max="16384" width="9.140625" style="80" customWidth="1"/>
  </cols>
  <sheetData>
    <row r="1" spans="1:10" ht="12.75">
      <c r="A1" s="6" t="s">
        <v>63</v>
      </c>
      <c r="B1" s="7"/>
      <c r="C1" s="6"/>
      <c r="D1" s="8"/>
      <c r="E1" s="9"/>
      <c r="F1" s="18"/>
      <c r="J1" s="106" t="s">
        <v>89</v>
      </c>
    </row>
    <row r="2" spans="1:10" ht="12.75">
      <c r="A2" s="125" t="s">
        <v>65</v>
      </c>
      <c r="B2" s="125"/>
      <c r="C2" s="125"/>
      <c r="D2" s="11"/>
      <c r="E2" s="12"/>
      <c r="F2" s="23"/>
      <c r="J2" s="107" t="s">
        <v>90</v>
      </c>
    </row>
    <row r="3" spans="1:6" ht="12.75">
      <c r="A3" s="9" t="s">
        <v>119</v>
      </c>
      <c r="B3" s="7"/>
      <c r="C3" s="9"/>
      <c r="D3" s="14"/>
      <c r="E3" s="13"/>
      <c r="F3" s="14"/>
    </row>
    <row r="4" spans="1:6" ht="12.75">
      <c r="A4" s="9"/>
      <c r="B4" s="7"/>
      <c r="C4" s="9"/>
      <c r="D4" s="14"/>
      <c r="E4" s="13"/>
      <c r="F4" s="14"/>
    </row>
    <row r="5" spans="1:6" ht="12.75">
      <c r="A5" s="22"/>
      <c r="B5" s="21"/>
      <c r="C5" s="22"/>
      <c r="D5" s="18"/>
      <c r="E5" s="16"/>
      <c r="F5" s="18"/>
    </row>
    <row r="6" spans="1:10" ht="12.75">
      <c r="A6" s="22"/>
      <c r="B6" s="21"/>
      <c r="C6" s="22"/>
      <c r="D6" s="127" t="s">
        <v>87</v>
      </c>
      <c r="E6" s="127"/>
      <c r="F6" s="127"/>
      <c r="G6" s="127"/>
      <c r="H6" s="127"/>
      <c r="I6" s="127"/>
      <c r="J6" s="127"/>
    </row>
    <row r="7" spans="1:10" ht="12.75">
      <c r="A7" s="22"/>
      <c r="B7" s="21"/>
      <c r="C7" s="22"/>
      <c r="D7" s="128" t="s">
        <v>108</v>
      </c>
      <c r="E7" s="128"/>
      <c r="F7" s="128"/>
      <c r="G7" s="82"/>
      <c r="H7" s="128" t="s">
        <v>109</v>
      </c>
      <c r="I7" s="128"/>
      <c r="J7" s="128"/>
    </row>
    <row r="8" spans="1:10" ht="12.75">
      <c r="A8" s="22"/>
      <c r="B8" s="21"/>
      <c r="C8" s="22"/>
      <c r="D8" s="127" t="s">
        <v>110</v>
      </c>
      <c r="E8" s="127"/>
      <c r="F8" s="127"/>
      <c r="G8" s="82"/>
      <c r="H8" s="127" t="s">
        <v>110</v>
      </c>
      <c r="I8" s="127"/>
      <c r="J8" s="127"/>
    </row>
    <row r="9" spans="1:10" ht="12.75">
      <c r="A9" s="22"/>
      <c r="B9" s="20" t="s">
        <v>105</v>
      </c>
      <c r="C9" s="22"/>
      <c r="D9" s="105">
        <v>2006</v>
      </c>
      <c r="E9" s="16"/>
      <c r="F9" s="105">
        <v>2005</v>
      </c>
      <c r="H9" s="105">
        <v>2006</v>
      </c>
      <c r="I9" s="16"/>
      <c r="J9" s="105">
        <v>2005</v>
      </c>
    </row>
    <row r="10" spans="1:6" ht="12.75">
      <c r="A10" s="22"/>
      <c r="B10" s="4"/>
      <c r="C10" s="22"/>
      <c r="D10" s="83"/>
      <c r="E10" s="75"/>
      <c r="F10" s="83"/>
    </row>
    <row r="11" spans="1:6" ht="12.75">
      <c r="A11" s="12" t="s">
        <v>27</v>
      </c>
      <c r="B11" s="21"/>
      <c r="C11" s="22"/>
      <c r="D11" s="18"/>
      <c r="E11" s="16"/>
      <c r="F11" s="18"/>
    </row>
    <row r="12" spans="1:10" ht="12.75">
      <c r="A12" s="22" t="s">
        <v>25</v>
      </c>
      <c r="B12" s="5">
        <v>4</v>
      </c>
      <c r="C12" s="24"/>
      <c r="D12" s="84">
        <v>180501</v>
      </c>
      <c r="E12" s="16"/>
      <c r="F12" s="84">
        <v>236268</v>
      </c>
      <c r="H12" s="84">
        <v>322131</v>
      </c>
      <c r="J12" s="84">
        <v>438328</v>
      </c>
    </row>
    <row r="13" spans="1:10" ht="12.75">
      <c r="A13" s="22" t="s">
        <v>26</v>
      </c>
      <c r="B13" s="5"/>
      <c r="C13" s="24"/>
      <c r="D13" s="84">
        <v>735</v>
      </c>
      <c r="E13" s="16"/>
      <c r="F13" s="85">
        <v>76</v>
      </c>
      <c r="H13" s="84">
        <v>1143</v>
      </c>
      <c r="J13" s="85">
        <v>78</v>
      </c>
    </row>
    <row r="14" spans="1:10" ht="12.75">
      <c r="A14" s="12" t="s">
        <v>28</v>
      </c>
      <c r="B14" s="21"/>
      <c r="C14" s="22"/>
      <c r="D14" s="86">
        <f>SUM(D12:D13)</f>
        <v>181236</v>
      </c>
      <c r="E14" s="16"/>
      <c r="F14" s="86">
        <f>SUM(F12:F13)</f>
        <v>236344</v>
      </c>
      <c r="H14" s="86">
        <f>SUM(H12:H13)</f>
        <v>323274</v>
      </c>
      <c r="J14" s="86">
        <f>SUM(J12:J13)</f>
        <v>438406</v>
      </c>
    </row>
    <row r="15" spans="1:6" ht="12.75">
      <c r="A15" s="12"/>
      <c r="B15" s="21"/>
      <c r="C15" s="22"/>
      <c r="D15" s="26"/>
      <c r="E15" s="16"/>
      <c r="F15" s="87"/>
    </row>
    <row r="16" spans="1:6" ht="12.75">
      <c r="A16" s="12" t="s">
        <v>29</v>
      </c>
      <c r="B16" s="21"/>
      <c r="C16" s="22"/>
      <c r="D16" s="23"/>
      <c r="E16" s="16"/>
      <c r="F16" s="18"/>
    </row>
    <row r="17" spans="1:10" ht="12.75">
      <c r="A17" s="22" t="s">
        <v>30</v>
      </c>
      <c r="B17" s="5"/>
      <c r="C17" s="24"/>
      <c r="D17" s="84">
        <v>175487</v>
      </c>
      <c r="E17" s="16"/>
      <c r="F17" s="84">
        <v>222493</v>
      </c>
      <c r="H17" s="84">
        <v>322141</v>
      </c>
      <c r="J17" s="84">
        <v>427182</v>
      </c>
    </row>
    <row r="18" spans="1:10" ht="12.75">
      <c r="A18" s="57" t="s">
        <v>31</v>
      </c>
      <c r="B18" s="5"/>
      <c r="C18" s="24"/>
      <c r="D18" s="84">
        <v>10852</v>
      </c>
      <c r="E18" s="16"/>
      <c r="F18" s="84">
        <v>9514</v>
      </c>
      <c r="H18" s="84">
        <v>22963</v>
      </c>
      <c r="J18" s="84">
        <v>23066</v>
      </c>
    </row>
    <row r="19" spans="1:10" ht="12.75">
      <c r="A19" s="12" t="s">
        <v>32</v>
      </c>
      <c r="B19" s="5"/>
      <c r="C19" s="24"/>
      <c r="D19" s="86">
        <f>SUM(D17:D18)</f>
        <v>186339</v>
      </c>
      <c r="E19" s="16"/>
      <c r="F19" s="86">
        <f>SUM(F17:F18)</f>
        <v>232007</v>
      </c>
      <c r="H19" s="86">
        <f>SUM(H17:H18)</f>
        <v>345104</v>
      </c>
      <c r="J19" s="86">
        <f>SUM(J17:J18)</f>
        <v>450248</v>
      </c>
    </row>
    <row r="20" spans="1:6" ht="12.75">
      <c r="A20" s="12"/>
      <c r="B20" s="5"/>
      <c r="C20" s="24"/>
      <c r="D20" s="88"/>
      <c r="E20" s="16"/>
      <c r="F20" s="87"/>
    </row>
    <row r="21" spans="1:10" ht="12.75">
      <c r="A21" s="12" t="s">
        <v>111</v>
      </c>
      <c r="B21" s="5"/>
      <c r="C21" s="24"/>
      <c r="D21" s="51">
        <f>+D14-D19</f>
        <v>-5103</v>
      </c>
      <c r="E21" s="51"/>
      <c r="F21" s="51">
        <f>+F14-F19</f>
        <v>4337</v>
      </c>
      <c r="H21" s="51">
        <f>+H14-H19</f>
        <v>-21830</v>
      </c>
      <c r="J21" s="51">
        <f>+J14-J19</f>
        <v>-11842</v>
      </c>
    </row>
    <row r="22" spans="1:8" ht="12.75">
      <c r="A22" s="22"/>
      <c r="B22" s="5"/>
      <c r="C22" s="24"/>
      <c r="D22" s="51"/>
      <c r="E22" s="51"/>
      <c r="F22" s="60"/>
      <c r="H22" s="51"/>
    </row>
    <row r="23" spans="1:10" ht="12.75">
      <c r="A23" s="61" t="s">
        <v>33</v>
      </c>
      <c r="B23" s="5"/>
      <c r="C23" s="24"/>
      <c r="D23" s="85">
        <v>-4615</v>
      </c>
      <c r="E23" s="16"/>
      <c r="F23" s="85">
        <v>-3900</v>
      </c>
      <c r="H23" s="85">
        <v>-8591</v>
      </c>
      <c r="J23" s="85">
        <v>-17437</v>
      </c>
    </row>
    <row r="24" spans="1:8" ht="12.75">
      <c r="A24" s="2"/>
      <c r="B24" s="5"/>
      <c r="C24" s="24"/>
      <c r="D24" s="51"/>
      <c r="E24" s="16"/>
      <c r="F24" s="51"/>
      <c r="H24" s="51"/>
    </row>
    <row r="25" spans="1:10" ht="13.5" thickBot="1">
      <c r="A25" s="12" t="s">
        <v>112</v>
      </c>
      <c r="B25" s="21"/>
      <c r="C25" s="22"/>
      <c r="D25" s="54">
        <f>SUM(D21:D24)</f>
        <v>-9718</v>
      </c>
      <c r="E25" s="60"/>
      <c r="F25" s="54">
        <f>SUM(F21:F23)</f>
        <v>437</v>
      </c>
      <c r="H25" s="54">
        <f>SUM(H21:H23)</f>
        <v>-30421</v>
      </c>
      <c r="J25" s="54">
        <f>SUM(J21:J23)</f>
        <v>-29279</v>
      </c>
    </row>
    <row r="26" spans="1:6" ht="13.5" thickTop="1">
      <c r="A26" s="12"/>
      <c r="B26" s="21"/>
      <c r="C26" s="22"/>
      <c r="D26" s="60"/>
      <c r="E26" s="60"/>
      <c r="F26" s="60"/>
    </row>
    <row r="27" spans="1:6" ht="12.75">
      <c r="A27" s="12"/>
      <c r="B27" s="21"/>
      <c r="C27" s="22"/>
      <c r="D27" s="26"/>
      <c r="E27" s="16"/>
      <c r="F27" s="51"/>
    </row>
    <row r="28" spans="1:10" ht="13.5" thickBot="1">
      <c r="A28" s="12" t="s">
        <v>113</v>
      </c>
      <c r="B28" s="21"/>
      <c r="C28" s="22"/>
      <c r="D28" s="89">
        <f>D25/D31</f>
        <v>-0.1618048618048618</v>
      </c>
      <c r="E28" s="16"/>
      <c r="F28" s="89">
        <f>F25/F31</f>
        <v>0.007282726439463378</v>
      </c>
      <c r="H28" s="89">
        <f>H25/H31</f>
        <v>-0.5065101565101565</v>
      </c>
      <c r="J28" s="89">
        <f>J25/J31</f>
        <v>-0.48794267144404635</v>
      </c>
    </row>
    <row r="29" spans="1:6" ht="13.5" thickTop="1">
      <c r="A29" s="12"/>
      <c r="B29" s="21"/>
      <c r="C29" s="22"/>
      <c r="D29" s="26"/>
      <c r="E29" s="16"/>
      <c r="F29" s="51"/>
    </row>
    <row r="30" spans="1:6" ht="12.75">
      <c r="A30" s="12" t="s">
        <v>75</v>
      </c>
      <c r="B30" s="21"/>
      <c r="C30" s="22"/>
      <c r="D30" s="26"/>
      <c r="E30" s="16"/>
      <c r="F30" s="51"/>
    </row>
    <row r="31" spans="1:10" ht="13.5" thickBot="1">
      <c r="A31" s="12" t="s">
        <v>101</v>
      </c>
      <c r="B31" s="21"/>
      <c r="C31" s="22"/>
      <c r="D31" s="30">
        <v>60060</v>
      </c>
      <c r="E31" s="16"/>
      <c r="F31" s="30">
        <v>60005</v>
      </c>
      <c r="H31" s="30">
        <v>60060</v>
      </c>
      <c r="J31" s="30">
        <v>60005</v>
      </c>
    </row>
    <row r="32" spans="1:6" ht="13.5" thickTop="1">
      <c r="A32" s="12"/>
      <c r="B32" s="21"/>
      <c r="C32" s="22"/>
      <c r="D32" s="26"/>
      <c r="E32" s="16"/>
      <c r="F32" s="51"/>
    </row>
    <row r="33" spans="1:6" ht="12.75">
      <c r="A33" s="10"/>
      <c r="B33" s="4"/>
      <c r="C33" s="10"/>
      <c r="D33" s="39"/>
      <c r="E33" s="10"/>
      <c r="F33" s="39"/>
    </row>
    <row r="34" spans="1:6" ht="12.75">
      <c r="A34" s="10"/>
      <c r="B34" s="4"/>
      <c r="C34" s="10"/>
      <c r="D34" s="39"/>
      <c r="E34" s="10"/>
      <c r="F34" s="39"/>
    </row>
    <row r="35" spans="1:6" ht="12.75">
      <c r="A35" s="126"/>
      <c r="B35" s="126"/>
      <c r="C35" s="126"/>
      <c r="D35" s="126"/>
      <c r="E35" s="126"/>
      <c r="F35" s="126"/>
    </row>
  </sheetData>
  <mergeCells count="7">
    <mergeCell ref="A2:C2"/>
    <mergeCell ref="A35:F35"/>
    <mergeCell ref="D6:J6"/>
    <mergeCell ref="D7:F7"/>
    <mergeCell ref="D8:F8"/>
    <mergeCell ref="H7:J7"/>
    <mergeCell ref="H8:J8"/>
  </mergeCells>
  <printOptions/>
  <pageMargins left="0.76" right="0.5" top="0.8" bottom="0.5" header="0.5" footer="0.3"/>
  <pageSetup firstPageNumber="5" useFirstPageNumber="1" horizontalDpi="300" verticalDpi="300" orientation="portrait" paperSize="9" r:id="rId1"/>
  <headerFooter alignWithMargins="0">
    <oddFooter>&amp;L&amp;"Times New Roman,Regular"&amp;10The accompanying notes are an integral part of these financial statements.&amp;R&amp;"Times New Roman,Regular"&amp;10&amp;P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36"/>
  <sheetViews>
    <sheetView workbookViewId="0" topLeftCell="A10">
      <selection activeCell="B24" sqref="B24"/>
    </sheetView>
  </sheetViews>
  <sheetFormatPr defaultColWidth="9.140625" defaultRowHeight="18" customHeight="1"/>
  <cols>
    <col min="1" max="1" width="40.7109375" style="1" customWidth="1"/>
    <col min="2" max="2" width="6.140625" style="4" customWidth="1"/>
    <col min="3" max="3" width="1.57421875" style="1" customWidth="1"/>
    <col min="4" max="4" width="13.140625" style="1" customWidth="1"/>
    <col min="5" max="5" width="1.1484375" style="1" customWidth="1"/>
    <col min="6" max="6" width="13.140625" style="1" customWidth="1"/>
    <col min="7" max="7" width="1.1484375" style="1" customWidth="1"/>
    <col min="8" max="8" width="13.140625" style="1" customWidth="1"/>
    <col min="9" max="9" width="1.1484375" style="1" customWidth="1"/>
    <col min="10" max="10" width="13.140625" style="1" customWidth="1"/>
    <col min="11" max="11" width="1.1484375" style="1" customWidth="1"/>
    <col min="12" max="12" width="13.140625" style="1" customWidth="1"/>
    <col min="13" max="13" width="1.1484375" style="1" customWidth="1"/>
    <col min="14" max="14" width="13.140625" style="1" customWidth="1"/>
    <col min="15" max="15" width="1.1484375" style="1" customWidth="1"/>
    <col min="16" max="16" width="13.140625" style="1" customWidth="1"/>
    <col min="17" max="17" width="1.1484375" style="1" customWidth="1"/>
    <col min="18" max="18" width="13.140625" style="1" customWidth="1"/>
    <col min="19" max="19" width="1.7109375" style="1" customWidth="1"/>
    <col min="20" max="16384" width="9.140625" style="1" customWidth="1"/>
  </cols>
  <sheetData>
    <row r="1" spans="1:30" s="10" customFormat="1" ht="18" customHeight="1">
      <c r="A1" s="6" t="s">
        <v>63</v>
      </c>
      <c r="B1" s="7"/>
      <c r="C1" s="6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8" t="s">
        <v>89</v>
      </c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ht="18" customHeight="1">
      <c r="A2" s="13" t="s">
        <v>74</v>
      </c>
      <c r="B2" s="3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08" t="s">
        <v>90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ht="18" customHeight="1">
      <c r="A3" s="9" t="s">
        <v>120</v>
      </c>
      <c r="B3" s="3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18" customHeight="1">
      <c r="A4" s="34"/>
      <c r="B4" s="33"/>
      <c r="C4" s="34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4" s="10" customFormat="1" ht="18" customHeight="1">
      <c r="A5" s="12"/>
      <c r="B5" s="104"/>
      <c r="C5" s="12"/>
      <c r="D5" s="92"/>
      <c r="E5" s="93"/>
      <c r="F5" s="130" t="s">
        <v>87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93"/>
      <c r="R5" s="92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</row>
    <row r="6" spans="1:34" s="10" customFormat="1" ht="18" customHeight="1">
      <c r="A6" s="12"/>
      <c r="B6" s="104"/>
      <c r="C6" s="12"/>
      <c r="D6" s="64" t="s">
        <v>35</v>
      </c>
      <c r="E6" s="65"/>
      <c r="F6" s="65"/>
      <c r="G6" s="65"/>
      <c r="H6" s="64" t="s">
        <v>57</v>
      </c>
      <c r="I6" s="65"/>
      <c r="J6" s="64" t="s">
        <v>57</v>
      </c>
      <c r="K6" s="65"/>
      <c r="L6" s="64" t="s">
        <v>2</v>
      </c>
      <c r="M6" s="65"/>
      <c r="N6" s="124" t="s">
        <v>38</v>
      </c>
      <c r="O6" s="124"/>
      <c r="P6" s="124"/>
      <c r="Q6" s="65"/>
      <c r="R6" s="65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</row>
    <row r="7" spans="4:18" ht="18" customHeight="1">
      <c r="D7" s="64" t="s">
        <v>34</v>
      </c>
      <c r="E7" s="65"/>
      <c r="F7" s="65"/>
      <c r="G7" s="65"/>
      <c r="H7" s="64" t="s">
        <v>62</v>
      </c>
      <c r="I7" s="65"/>
      <c r="J7" s="64" t="s">
        <v>58</v>
      </c>
      <c r="K7" s="65"/>
      <c r="L7" s="64" t="s">
        <v>54</v>
      </c>
      <c r="M7" s="65"/>
      <c r="N7" s="64" t="s">
        <v>3</v>
      </c>
      <c r="O7" s="64"/>
      <c r="P7" s="64"/>
      <c r="Q7" s="65"/>
      <c r="R7" s="65"/>
    </row>
    <row r="8" spans="4:18" ht="18" customHeight="1">
      <c r="D8" s="19" t="s">
        <v>59</v>
      </c>
      <c r="F8" s="19"/>
      <c r="H8" s="19" t="s">
        <v>72</v>
      </c>
      <c r="I8" s="19"/>
      <c r="J8" s="19" t="s">
        <v>36</v>
      </c>
      <c r="L8" s="19" t="s">
        <v>55</v>
      </c>
      <c r="N8" s="19" t="s">
        <v>39</v>
      </c>
      <c r="P8" s="19"/>
      <c r="R8" s="19" t="s">
        <v>56</v>
      </c>
    </row>
    <row r="9" spans="2:18" ht="18" customHeight="1">
      <c r="B9" s="110" t="s">
        <v>4</v>
      </c>
      <c r="D9" s="79" t="s">
        <v>56</v>
      </c>
      <c r="E9" s="65"/>
      <c r="F9" s="79" t="s">
        <v>0</v>
      </c>
      <c r="G9" s="65"/>
      <c r="H9" s="79" t="s">
        <v>77</v>
      </c>
      <c r="I9" s="64"/>
      <c r="J9" s="79" t="s">
        <v>0</v>
      </c>
      <c r="K9" s="65"/>
      <c r="L9" s="79" t="s">
        <v>37</v>
      </c>
      <c r="M9" s="65"/>
      <c r="N9" s="79" t="s">
        <v>40</v>
      </c>
      <c r="O9" s="65"/>
      <c r="P9" s="79" t="s">
        <v>50</v>
      </c>
      <c r="Q9" s="65"/>
      <c r="R9" s="79" t="s">
        <v>73</v>
      </c>
    </row>
    <row r="10" spans="4:18" ht="18" customHeight="1">
      <c r="D10" s="64"/>
      <c r="E10" s="65"/>
      <c r="F10" s="64"/>
      <c r="G10" s="65"/>
      <c r="H10" s="64"/>
      <c r="I10" s="64"/>
      <c r="J10" s="64"/>
      <c r="K10" s="65"/>
      <c r="L10" s="64"/>
      <c r="M10" s="65"/>
      <c r="N10" s="65"/>
      <c r="O10" s="65"/>
      <c r="P10" s="65"/>
      <c r="Q10" s="65"/>
      <c r="R10" s="65"/>
    </row>
    <row r="11" spans="1:18" ht="18" customHeight="1">
      <c r="A11" s="53" t="s">
        <v>94</v>
      </c>
      <c r="B11" s="33"/>
      <c r="C11" s="53"/>
      <c r="D11" s="66">
        <v>600054</v>
      </c>
      <c r="E11" s="67"/>
      <c r="F11" s="66">
        <v>11999</v>
      </c>
      <c r="G11" s="67"/>
      <c r="H11" s="66">
        <v>300000</v>
      </c>
      <c r="I11" s="68"/>
      <c r="J11" s="66">
        <v>1</v>
      </c>
      <c r="K11" s="67"/>
      <c r="L11" s="66">
        <v>109243</v>
      </c>
      <c r="M11" s="67"/>
      <c r="N11" s="66">
        <v>5657</v>
      </c>
      <c r="O11" s="67"/>
      <c r="P11" s="66">
        <v>-7607046</v>
      </c>
      <c r="Q11" s="67"/>
      <c r="R11" s="66">
        <f>SUM(D11:P11)</f>
        <v>-6580092</v>
      </c>
    </row>
    <row r="12" spans="1:18" ht="18" customHeight="1">
      <c r="A12" s="1" t="s">
        <v>121</v>
      </c>
      <c r="D12" s="66"/>
      <c r="E12" s="67"/>
      <c r="F12" s="66"/>
      <c r="G12" s="67"/>
      <c r="H12" s="66"/>
      <c r="I12" s="68"/>
      <c r="J12" s="66"/>
      <c r="K12" s="67"/>
      <c r="L12" s="66"/>
      <c r="M12" s="67"/>
      <c r="N12" s="66"/>
      <c r="O12" s="67"/>
      <c r="P12" s="66"/>
      <c r="Q12" s="67"/>
      <c r="R12" s="66"/>
    </row>
    <row r="13" spans="1:18" ht="18" customHeight="1">
      <c r="A13" s="1" t="s">
        <v>122</v>
      </c>
      <c r="B13" s="4">
        <v>13</v>
      </c>
      <c r="D13" s="66">
        <v>-599454</v>
      </c>
      <c r="E13" s="67"/>
      <c r="F13" s="111">
        <v>0</v>
      </c>
      <c r="G13" s="67"/>
      <c r="H13" s="111">
        <v>0</v>
      </c>
      <c r="I13" s="68"/>
      <c r="J13" s="111">
        <v>0</v>
      </c>
      <c r="K13" s="67"/>
      <c r="L13" s="111">
        <v>0</v>
      </c>
      <c r="M13" s="67"/>
      <c r="N13" s="111">
        <v>0</v>
      </c>
      <c r="O13" s="67"/>
      <c r="P13" s="66">
        <v>599454</v>
      </c>
      <c r="Q13" s="67"/>
      <c r="R13" s="111">
        <f>SUM(D13:P13)</f>
        <v>0</v>
      </c>
    </row>
    <row r="14" spans="1:18" ht="18" customHeight="1">
      <c r="A14" s="1" t="s">
        <v>123</v>
      </c>
      <c r="D14" s="66"/>
      <c r="E14" s="67"/>
      <c r="F14" s="66"/>
      <c r="G14" s="67"/>
      <c r="H14" s="66"/>
      <c r="I14" s="68"/>
      <c r="J14" s="66"/>
      <c r="K14" s="67"/>
      <c r="L14" s="66"/>
      <c r="M14" s="67"/>
      <c r="N14" s="111"/>
      <c r="O14" s="67"/>
      <c r="P14" s="66"/>
      <c r="Q14" s="67"/>
      <c r="R14" s="66"/>
    </row>
    <row r="15" spans="1:18" ht="18" customHeight="1">
      <c r="A15" s="1" t="s">
        <v>124</v>
      </c>
      <c r="B15" s="4">
        <v>13</v>
      </c>
      <c r="D15" s="111">
        <v>0</v>
      </c>
      <c r="E15" s="67"/>
      <c r="F15" s="111">
        <v>0</v>
      </c>
      <c r="G15" s="67"/>
      <c r="H15" s="66">
        <v>-300000</v>
      </c>
      <c r="I15" s="68"/>
      <c r="J15" s="111">
        <v>0</v>
      </c>
      <c r="K15" s="67"/>
      <c r="L15" s="111">
        <v>0</v>
      </c>
      <c r="M15" s="67"/>
      <c r="N15" s="111">
        <v>0</v>
      </c>
      <c r="O15" s="67"/>
      <c r="P15" s="66">
        <v>300000</v>
      </c>
      <c r="Q15" s="67"/>
      <c r="R15" s="111">
        <f>SUM(D15:P15)</f>
        <v>0</v>
      </c>
    </row>
    <row r="16" spans="1:18" ht="18" customHeight="1">
      <c r="A16" s="1" t="s">
        <v>125</v>
      </c>
      <c r="D16" s="66"/>
      <c r="E16" s="67"/>
      <c r="F16" s="66"/>
      <c r="G16" s="67"/>
      <c r="H16" s="66"/>
      <c r="I16" s="68"/>
      <c r="J16" s="66"/>
      <c r="K16" s="67"/>
      <c r="L16" s="66"/>
      <c r="M16" s="67"/>
      <c r="N16" s="66"/>
      <c r="O16" s="67"/>
      <c r="P16" s="66"/>
      <c r="Q16" s="67"/>
      <c r="R16" s="66"/>
    </row>
    <row r="17" spans="1:18" ht="18" customHeight="1">
      <c r="A17" s="1" t="s">
        <v>126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59"/>
      <c r="L17" s="69">
        <v>-163</v>
      </c>
      <c r="M17" s="59"/>
      <c r="N17" s="111">
        <v>0</v>
      </c>
      <c r="O17" s="59"/>
      <c r="P17" s="69">
        <v>163</v>
      </c>
      <c r="Q17" s="59"/>
      <c r="R17" s="111">
        <f>SUM(D17:P17)</f>
        <v>0</v>
      </c>
    </row>
    <row r="18" spans="1:18" ht="18" customHeight="1">
      <c r="A18" s="1" t="s">
        <v>127</v>
      </c>
      <c r="D18" s="66"/>
      <c r="E18" s="67"/>
      <c r="F18" s="66"/>
      <c r="G18" s="67"/>
      <c r="H18" s="66"/>
      <c r="I18" s="68"/>
      <c r="J18" s="66"/>
      <c r="K18" s="67"/>
      <c r="L18" s="66"/>
      <c r="M18" s="67"/>
      <c r="N18" s="66"/>
      <c r="O18" s="67"/>
      <c r="P18" s="66"/>
      <c r="Q18" s="67"/>
      <c r="R18" s="66"/>
    </row>
    <row r="19" spans="1:18" ht="18" customHeight="1">
      <c r="A19" s="1" t="s">
        <v>128</v>
      </c>
      <c r="B19" s="4" t="s">
        <v>129</v>
      </c>
      <c r="D19" s="111">
        <v>0</v>
      </c>
      <c r="E19" s="67"/>
      <c r="F19" s="111">
        <v>0</v>
      </c>
      <c r="G19" s="67"/>
      <c r="H19" s="111">
        <v>0</v>
      </c>
      <c r="I19" s="68"/>
      <c r="J19" s="111">
        <v>0</v>
      </c>
      <c r="K19" s="67"/>
      <c r="L19" s="111">
        <v>0</v>
      </c>
      <c r="M19" s="67"/>
      <c r="N19" s="66">
        <v>-5657</v>
      </c>
      <c r="O19" s="67"/>
      <c r="P19" s="66">
        <v>5657</v>
      </c>
      <c r="Q19" s="67"/>
      <c r="R19" s="111">
        <f>SUM(D19:P19)</f>
        <v>0</v>
      </c>
    </row>
    <row r="20" spans="1:18" ht="18" customHeight="1">
      <c r="A20" s="1" t="s">
        <v>95</v>
      </c>
      <c r="D20" s="111">
        <v>0</v>
      </c>
      <c r="E20" s="59"/>
      <c r="F20" s="111">
        <v>0</v>
      </c>
      <c r="G20" s="59"/>
      <c r="H20" s="111">
        <v>0</v>
      </c>
      <c r="I20" s="59"/>
      <c r="J20" s="111">
        <v>0</v>
      </c>
      <c r="K20" s="59"/>
      <c r="L20" s="111">
        <v>0</v>
      </c>
      <c r="M20" s="59"/>
      <c r="N20" s="111">
        <v>0</v>
      </c>
      <c r="O20" s="59"/>
      <c r="P20" s="69">
        <v>-29279</v>
      </c>
      <c r="Q20" s="112"/>
      <c r="R20" s="69">
        <f>SUM(D20:P20)</f>
        <v>-29279</v>
      </c>
    </row>
    <row r="21" spans="1:18" ht="18" customHeight="1" thickBot="1">
      <c r="A21" s="53" t="s">
        <v>130</v>
      </c>
      <c r="B21" s="33"/>
      <c r="C21" s="53"/>
      <c r="D21" s="113">
        <f>SUM(D11:D20)</f>
        <v>600</v>
      </c>
      <c r="E21" s="59"/>
      <c r="F21" s="113">
        <f>SUM(F11:F20)</f>
        <v>11999</v>
      </c>
      <c r="G21" s="59"/>
      <c r="H21" s="114">
        <f>SUM(H11:H20)</f>
        <v>0</v>
      </c>
      <c r="I21" s="59"/>
      <c r="J21" s="113">
        <f>SUM(J11:J20)</f>
        <v>1</v>
      </c>
      <c r="K21" s="59"/>
      <c r="L21" s="113">
        <f>SUM(L11:L20)</f>
        <v>109080</v>
      </c>
      <c r="M21" s="59"/>
      <c r="N21" s="114">
        <f>SUM(N11:N20)</f>
        <v>0</v>
      </c>
      <c r="O21" s="59"/>
      <c r="P21" s="113">
        <f>SUM(P11:P20)</f>
        <v>-6731051</v>
      </c>
      <c r="Q21" s="59"/>
      <c r="R21" s="113">
        <f>SUM(R11:R20)</f>
        <v>-6609371</v>
      </c>
    </row>
    <row r="22" spans="4:18" ht="18" customHeight="1" thickTop="1">
      <c r="D22" s="64"/>
      <c r="E22" s="65"/>
      <c r="F22" s="64"/>
      <c r="G22" s="65"/>
      <c r="H22" s="64"/>
      <c r="I22" s="64"/>
      <c r="J22" s="64"/>
      <c r="K22" s="65"/>
      <c r="L22" s="64"/>
      <c r="M22" s="65"/>
      <c r="N22" s="65"/>
      <c r="O22" s="65"/>
      <c r="P22" s="65"/>
      <c r="Q22" s="65"/>
      <c r="R22" s="65"/>
    </row>
    <row r="23" spans="1:18" ht="18" customHeight="1">
      <c r="A23" s="53" t="s">
        <v>96</v>
      </c>
      <c r="B23" s="33"/>
      <c r="C23" s="53"/>
      <c r="D23" s="66">
        <v>600</v>
      </c>
      <c r="E23" s="67"/>
      <c r="F23" s="66">
        <v>11999</v>
      </c>
      <c r="G23" s="67"/>
      <c r="H23" s="78">
        <v>0</v>
      </c>
      <c r="I23" s="68"/>
      <c r="J23" s="66">
        <v>1</v>
      </c>
      <c r="K23" s="67"/>
      <c r="L23" s="66">
        <v>108981</v>
      </c>
      <c r="M23" s="67"/>
      <c r="N23" s="78">
        <v>0</v>
      </c>
      <c r="O23" s="67"/>
      <c r="P23" s="66">
        <v>-6740996</v>
      </c>
      <c r="Q23" s="67"/>
      <c r="R23" s="66">
        <f>SUM(D23:P23)</f>
        <v>-6619415</v>
      </c>
    </row>
    <row r="24" spans="1:18" ht="18" customHeight="1">
      <c r="A24" s="1" t="s">
        <v>133</v>
      </c>
      <c r="B24" s="4">
        <v>9</v>
      </c>
      <c r="C24" s="53"/>
      <c r="D24" s="115">
        <v>1</v>
      </c>
      <c r="E24" s="70"/>
      <c r="F24" s="70">
        <v>0</v>
      </c>
      <c r="G24" s="70"/>
      <c r="H24" s="70">
        <v>0</v>
      </c>
      <c r="I24" s="70"/>
      <c r="J24" s="70">
        <v>0</v>
      </c>
      <c r="K24" s="71"/>
      <c r="L24" s="70">
        <v>0</v>
      </c>
      <c r="M24" s="71"/>
      <c r="N24" s="70">
        <v>0</v>
      </c>
      <c r="O24" s="71"/>
      <c r="P24" s="70">
        <v>0</v>
      </c>
      <c r="Q24" s="71"/>
      <c r="R24" s="40">
        <f>SUM(D24:P24)</f>
        <v>1</v>
      </c>
    </row>
    <row r="25" spans="1:18" ht="18" customHeight="1">
      <c r="A25" s="1" t="s">
        <v>86</v>
      </c>
      <c r="D25" s="70">
        <v>0</v>
      </c>
      <c r="E25" s="70"/>
      <c r="F25" s="70">
        <v>0</v>
      </c>
      <c r="G25" s="70"/>
      <c r="H25" s="70">
        <v>0</v>
      </c>
      <c r="I25" s="70"/>
      <c r="J25" s="70">
        <v>0</v>
      </c>
      <c r="K25" s="71"/>
      <c r="L25" s="69">
        <v>-76</v>
      </c>
      <c r="M25" s="71"/>
      <c r="N25" s="70">
        <v>0</v>
      </c>
      <c r="O25" s="71"/>
      <c r="P25" s="69">
        <v>76</v>
      </c>
      <c r="Q25" s="71"/>
      <c r="R25" s="78">
        <f>SUM(D25:P25)</f>
        <v>0</v>
      </c>
    </row>
    <row r="26" spans="1:18" ht="18" customHeight="1">
      <c r="A26" s="1" t="s">
        <v>95</v>
      </c>
      <c r="D26" s="70">
        <v>0</v>
      </c>
      <c r="E26" s="71"/>
      <c r="F26" s="70">
        <v>0</v>
      </c>
      <c r="G26" s="71"/>
      <c r="H26" s="70">
        <v>0</v>
      </c>
      <c r="I26" s="71"/>
      <c r="J26" s="70">
        <v>0</v>
      </c>
      <c r="K26" s="71"/>
      <c r="L26" s="70">
        <v>0</v>
      </c>
      <c r="M26" s="71"/>
      <c r="N26" s="70">
        <v>0</v>
      </c>
      <c r="O26" s="71"/>
      <c r="P26" s="69">
        <v>-30421</v>
      </c>
      <c r="Q26" s="71"/>
      <c r="R26" s="69">
        <f>SUM(D26:P26)</f>
        <v>-30421</v>
      </c>
    </row>
    <row r="27" spans="1:18" s="122" customFormat="1" ht="18" customHeight="1" thickBot="1">
      <c r="A27" s="116" t="s">
        <v>131</v>
      </c>
      <c r="B27" s="117"/>
      <c r="C27" s="116"/>
      <c r="D27" s="118">
        <f>SUM(D23:D26)</f>
        <v>601</v>
      </c>
      <c r="E27" s="119"/>
      <c r="F27" s="118">
        <f>SUM(F23:F26)</f>
        <v>11999</v>
      </c>
      <c r="G27" s="119"/>
      <c r="H27" s="120">
        <f>SUM(H23:H26)</f>
        <v>0</v>
      </c>
      <c r="I27" s="121"/>
      <c r="J27" s="118">
        <f>SUM(J23:J26)</f>
        <v>1</v>
      </c>
      <c r="K27" s="119"/>
      <c r="L27" s="118">
        <f>SUM(L23:L26)</f>
        <v>108905</v>
      </c>
      <c r="M27" s="119"/>
      <c r="N27" s="120">
        <f>SUM(N23:N26)</f>
        <v>0</v>
      </c>
      <c r="O27" s="119"/>
      <c r="P27" s="118">
        <f>SUM(P23:P26)</f>
        <v>-6771341</v>
      </c>
      <c r="Q27" s="119"/>
      <c r="R27" s="118">
        <f>SUM(R23:R26)</f>
        <v>-6649835</v>
      </c>
    </row>
    <row r="28" spans="1:18" ht="18" customHeight="1" thickTop="1">
      <c r="A28" s="53"/>
      <c r="B28" s="33"/>
      <c r="C28" s="53"/>
      <c r="D28" s="66"/>
      <c r="E28" s="67"/>
      <c r="F28" s="66"/>
      <c r="G28" s="67"/>
      <c r="H28" s="66"/>
      <c r="I28" s="68"/>
      <c r="J28" s="66"/>
      <c r="K28" s="67"/>
      <c r="L28" s="66"/>
      <c r="M28" s="67"/>
      <c r="N28" s="66"/>
      <c r="O28" s="67"/>
      <c r="P28" s="66"/>
      <c r="Q28" s="67"/>
      <c r="R28" s="66"/>
    </row>
    <row r="29" spans="4:18" ht="18" customHeight="1">
      <c r="D29" s="64"/>
      <c r="E29" s="65"/>
      <c r="F29" s="64"/>
      <c r="G29" s="65"/>
      <c r="H29" s="64"/>
      <c r="I29" s="64"/>
      <c r="J29" s="64"/>
      <c r="K29" s="65"/>
      <c r="L29" s="64"/>
      <c r="M29" s="65"/>
      <c r="N29" s="65"/>
      <c r="O29" s="65"/>
      <c r="P29" s="65"/>
      <c r="Q29" s="65"/>
      <c r="R29" s="65"/>
    </row>
    <row r="30" spans="4:18" ht="18" customHeight="1">
      <c r="D30" s="64"/>
      <c r="E30" s="65"/>
      <c r="F30" s="64"/>
      <c r="G30" s="65"/>
      <c r="H30" s="64"/>
      <c r="I30" s="64"/>
      <c r="J30" s="64"/>
      <c r="K30" s="65"/>
      <c r="L30" s="64"/>
      <c r="M30" s="65"/>
      <c r="N30" s="65"/>
      <c r="O30" s="65"/>
      <c r="P30" s="65"/>
      <c r="Q30" s="65"/>
      <c r="R30" s="65"/>
    </row>
    <row r="31" spans="4:18" ht="18" customHeight="1"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</row>
    <row r="36" spans="1:10" ht="18" customHeight="1">
      <c r="A36" s="2" t="s">
        <v>80</v>
      </c>
      <c r="B36" s="5"/>
      <c r="C36" s="2"/>
      <c r="D36" s="2"/>
      <c r="E36" s="2"/>
      <c r="F36" s="2"/>
      <c r="G36" s="2"/>
      <c r="H36" s="2"/>
      <c r="I36" s="3"/>
      <c r="J36" s="3"/>
    </row>
  </sheetData>
  <mergeCells count="3">
    <mergeCell ref="D31:R31"/>
    <mergeCell ref="F5:P5"/>
    <mergeCell ref="N6:P6"/>
  </mergeCells>
  <printOptions horizontalCentered="1"/>
  <pageMargins left="0.5" right="0.32" top="0.76" bottom="0.5" header="0.5" footer="0.3"/>
  <pageSetup firstPageNumber="6" useFirstPageNumber="1" horizontalDpi="300" verticalDpi="300" orientation="landscape" paperSize="9" scale="92" r:id="rId1"/>
  <headerFooter alignWithMargins="0">
    <oddFooter>&amp;L&amp;"Times New Roman,Regular"&amp;10The accompanying notes are an integral part of these financial statements.&amp;R&amp;"Times New Roman,Regular"&amp;10&amp;P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25">
      <selection activeCell="A31" sqref="A31"/>
    </sheetView>
  </sheetViews>
  <sheetFormatPr defaultColWidth="9.140625" defaultRowHeight="18" customHeight="1"/>
  <cols>
    <col min="1" max="1" width="56.7109375" style="81" customWidth="1"/>
    <col min="2" max="2" width="3.00390625" style="81" customWidth="1"/>
    <col min="3" max="3" width="15.7109375" style="59" customWidth="1"/>
    <col min="4" max="4" width="2.7109375" style="81" customWidth="1"/>
    <col min="5" max="5" width="15.7109375" style="59" customWidth="1"/>
    <col min="6" max="6" width="2.7109375" style="81" customWidth="1"/>
    <col min="7" max="16384" width="9.140625" style="81" customWidth="1"/>
  </cols>
  <sheetData>
    <row r="1" spans="1:5" s="10" customFormat="1" ht="18" customHeight="1">
      <c r="A1" s="6" t="s">
        <v>63</v>
      </c>
      <c r="B1" s="6"/>
      <c r="C1" s="31"/>
      <c r="D1" s="9"/>
      <c r="E1" s="106" t="s">
        <v>89</v>
      </c>
    </row>
    <row r="2" spans="1:5" s="13" customFormat="1" ht="18" customHeight="1">
      <c r="A2" s="125" t="s">
        <v>66</v>
      </c>
      <c r="B2" s="125"/>
      <c r="C2" s="14"/>
      <c r="E2" s="107" t="s">
        <v>90</v>
      </c>
    </row>
    <row r="3" spans="1:8" s="1" customFormat="1" ht="18" customHeight="1">
      <c r="A3" s="9" t="s">
        <v>120</v>
      </c>
      <c r="B3" s="9"/>
      <c r="C3" s="8"/>
      <c r="D3" s="13"/>
      <c r="E3" s="14"/>
      <c r="F3" s="15"/>
      <c r="G3" s="15"/>
      <c r="H3" s="15"/>
    </row>
    <row r="4" spans="1:8" s="1" customFormat="1" ht="18" customHeight="1">
      <c r="A4" s="9"/>
      <c r="B4" s="9"/>
      <c r="C4" s="8"/>
      <c r="D4" s="13"/>
      <c r="E4" s="14"/>
      <c r="F4" s="15"/>
      <c r="G4" s="15"/>
      <c r="H4" s="15"/>
    </row>
    <row r="5" spans="1:5" s="10" customFormat="1" ht="18" customHeight="1">
      <c r="A5" s="22"/>
      <c r="B5" s="22"/>
      <c r="C5" s="127" t="s">
        <v>87</v>
      </c>
      <c r="D5" s="127"/>
      <c r="E5" s="127"/>
    </row>
    <row r="6" spans="1:5" s="10" customFormat="1" ht="18" customHeight="1">
      <c r="A6" s="22"/>
      <c r="B6" s="22"/>
      <c r="C6" s="77">
        <v>2006</v>
      </c>
      <c r="D6" s="76"/>
      <c r="E6" s="77">
        <v>2005</v>
      </c>
    </row>
    <row r="7" spans="1:5" s="10" customFormat="1" ht="18" customHeight="1">
      <c r="A7" s="56" t="s">
        <v>41</v>
      </c>
      <c r="B7" s="57"/>
      <c r="C7" s="90"/>
      <c r="D7" s="91"/>
      <c r="E7" s="90"/>
    </row>
    <row r="8" spans="1:5" s="10" customFormat="1" ht="18" customHeight="1">
      <c r="A8" s="57" t="s">
        <v>70</v>
      </c>
      <c r="B8" s="57"/>
      <c r="C8" s="51">
        <v>-30421</v>
      </c>
      <c r="D8" s="94"/>
      <c r="E8" s="51">
        <v>-29279</v>
      </c>
    </row>
    <row r="9" spans="1:5" s="10" customFormat="1" ht="18" customHeight="1">
      <c r="A9" s="57" t="s">
        <v>134</v>
      </c>
      <c r="B9" s="57"/>
      <c r="C9" s="95"/>
      <c r="D9" s="94"/>
      <c r="E9" s="95"/>
    </row>
    <row r="10" spans="1:5" s="10" customFormat="1" ht="18" customHeight="1">
      <c r="A10" s="57" t="s">
        <v>69</v>
      </c>
      <c r="B10" s="57"/>
      <c r="C10" s="95"/>
      <c r="D10" s="94"/>
      <c r="E10" s="95"/>
    </row>
    <row r="11" spans="1:5" s="10" customFormat="1" ht="18" customHeight="1">
      <c r="A11" s="57" t="s">
        <v>67</v>
      </c>
      <c r="B11" s="57"/>
      <c r="C11" s="96">
        <v>0</v>
      </c>
      <c r="D11" s="94"/>
      <c r="E11" s="123">
        <v>1498</v>
      </c>
    </row>
    <row r="12" spans="1:5" s="10" customFormat="1" ht="18" customHeight="1">
      <c r="A12" s="57" t="s">
        <v>42</v>
      </c>
      <c r="B12" s="57"/>
      <c r="C12" s="96">
        <v>18107</v>
      </c>
      <c r="D12" s="94"/>
      <c r="E12" s="96">
        <v>17967</v>
      </c>
    </row>
    <row r="13" spans="1:5" s="10" customFormat="1" ht="18" customHeight="1">
      <c r="A13" s="57" t="s">
        <v>135</v>
      </c>
      <c r="B13" s="57"/>
      <c r="C13" s="51">
        <v>-373</v>
      </c>
      <c r="D13" s="94"/>
      <c r="E13" s="51">
        <v>0</v>
      </c>
    </row>
    <row r="14" spans="1:5" s="10" customFormat="1" ht="18" customHeight="1">
      <c r="A14" s="56" t="s">
        <v>102</v>
      </c>
      <c r="B14" s="57"/>
      <c r="C14" s="95"/>
      <c r="D14" s="94"/>
      <c r="E14" s="95"/>
    </row>
    <row r="15" spans="1:5" s="10" customFormat="1" ht="18" customHeight="1">
      <c r="A15" s="57" t="s">
        <v>51</v>
      </c>
      <c r="B15" s="57"/>
      <c r="C15" s="51">
        <v>-45340</v>
      </c>
      <c r="D15" s="94"/>
      <c r="E15" s="51">
        <v>-57334</v>
      </c>
    </row>
    <row r="16" spans="1:5" s="10" customFormat="1" ht="18" customHeight="1">
      <c r="A16" s="57" t="s">
        <v>43</v>
      </c>
      <c r="B16" s="57"/>
      <c r="C16" s="51">
        <v>27787</v>
      </c>
      <c r="D16" s="94"/>
      <c r="E16" s="51">
        <v>8213</v>
      </c>
    </row>
    <row r="17" spans="1:5" s="10" customFormat="1" ht="18" customHeight="1">
      <c r="A17" s="57" t="s">
        <v>9</v>
      </c>
      <c r="B17" s="57"/>
      <c r="C17" s="51">
        <v>-1526</v>
      </c>
      <c r="D17" s="94"/>
      <c r="E17" s="51">
        <v>-905</v>
      </c>
    </row>
    <row r="18" spans="1:5" s="10" customFormat="1" ht="18" customHeight="1">
      <c r="A18" s="57" t="s">
        <v>12</v>
      </c>
      <c r="B18" s="57"/>
      <c r="C18" s="51">
        <v>76</v>
      </c>
      <c r="D18" s="94"/>
      <c r="E18" s="51">
        <v>-10</v>
      </c>
    </row>
    <row r="19" spans="1:5" s="10" customFormat="1" ht="18" customHeight="1">
      <c r="A19" s="56" t="s">
        <v>79</v>
      </c>
      <c r="B19" s="57"/>
      <c r="C19" s="95"/>
      <c r="D19" s="94"/>
      <c r="E19" s="95"/>
    </row>
    <row r="20" spans="1:5" s="10" customFormat="1" ht="18" customHeight="1">
      <c r="A20" s="57" t="s">
        <v>64</v>
      </c>
      <c r="B20" s="57"/>
      <c r="C20" s="96">
        <v>11945</v>
      </c>
      <c r="D20" s="94"/>
      <c r="E20" s="96">
        <v>60988</v>
      </c>
    </row>
    <row r="21" spans="1:5" s="10" customFormat="1" ht="18" customHeight="1">
      <c r="A21" s="57" t="s">
        <v>114</v>
      </c>
      <c r="B21" s="57"/>
      <c r="C21" s="96">
        <v>3072</v>
      </c>
      <c r="D21" s="94"/>
      <c r="E21" s="96">
        <v>11005</v>
      </c>
    </row>
    <row r="22" spans="1:5" s="10" customFormat="1" ht="18" customHeight="1">
      <c r="A22" s="57" t="s">
        <v>19</v>
      </c>
      <c r="B22" s="57"/>
      <c r="C22" s="96">
        <v>17255</v>
      </c>
      <c r="D22" s="94"/>
      <c r="E22" s="96">
        <v>4631</v>
      </c>
    </row>
    <row r="23" spans="1:5" s="10" customFormat="1" ht="18" customHeight="1">
      <c r="A23" s="13" t="s">
        <v>142</v>
      </c>
      <c r="C23" s="97">
        <f>SUM(C8:C22)</f>
        <v>582</v>
      </c>
      <c r="D23" s="94"/>
      <c r="E23" s="52">
        <f>SUM(E8:E22)</f>
        <v>16774</v>
      </c>
    </row>
    <row r="24" spans="1:5" s="10" customFormat="1" ht="13.5" customHeight="1">
      <c r="A24" s="13"/>
      <c r="C24" s="98"/>
      <c r="D24" s="94"/>
      <c r="E24" s="98"/>
    </row>
    <row r="25" spans="1:5" s="10" customFormat="1" ht="18" customHeight="1">
      <c r="A25" s="56" t="s">
        <v>44</v>
      </c>
      <c r="C25" s="95"/>
      <c r="D25" s="94"/>
      <c r="E25" s="95"/>
    </row>
    <row r="26" spans="1:5" s="10" customFormat="1" ht="18" customHeight="1">
      <c r="A26" s="57" t="s">
        <v>68</v>
      </c>
      <c r="C26" s="51">
        <v>-3109</v>
      </c>
      <c r="D26" s="94"/>
      <c r="E26" s="51">
        <v>-10220</v>
      </c>
    </row>
    <row r="27" spans="1:5" s="10" customFormat="1" ht="18" customHeight="1">
      <c r="A27" s="57" t="s">
        <v>115</v>
      </c>
      <c r="C27" s="96">
        <v>9901</v>
      </c>
      <c r="D27" s="94"/>
      <c r="E27" s="96">
        <v>-61</v>
      </c>
    </row>
    <row r="28" spans="1:5" s="10" customFormat="1" ht="18" customHeight="1">
      <c r="A28" s="13" t="s">
        <v>116</v>
      </c>
      <c r="B28" s="57"/>
      <c r="C28" s="52">
        <f>SUM(C26:C27)</f>
        <v>6792</v>
      </c>
      <c r="D28" s="91"/>
      <c r="E28" s="97">
        <f>SUM(E26:E27)</f>
        <v>-10281</v>
      </c>
    </row>
    <row r="29" spans="1:5" s="10" customFormat="1" ht="13.5" customHeight="1">
      <c r="A29" s="13"/>
      <c r="B29" s="57"/>
      <c r="C29" s="99"/>
      <c r="D29" s="91"/>
      <c r="E29" s="99"/>
    </row>
    <row r="30" spans="1:5" s="10" customFormat="1" ht="18" customHeight="1">
      <c r="A30" s="56" t="s">
        <v>78</v>
      </c>
      <c r="B30" s="57"/>
      <c r="C30" s="100"/>
      <c r="D30" s="91"/>
      <c r="E30" s="100"/>
    </row>
    <row r="31" spans="1:5" s="10" customFormat="1" ht="18" customHeight="1">
      <c r="A31" s="57" t="s">
        <v>103</v>
      </c>
      <c r="B31" s="57"/>
      <c r="C31" s="96">
        <v>2319</v>
      </c>
      <c r="D31" s="91"/>
      <c r="E31" s="96">
        <v>27</v>
      </c>
    </row>
    <row r="32" spans="1:5" s="10" customFormat="1" ht="18" customHeight="1">
      <c r="A32" s="57" t="s">
        <v>133</v>
      </c>
      <c r="B32" s="57"/>
      <c r="C32" s="96">
        <v>1</v>
      </c>
      <c r="D32" s="91"/>
      <c r="E32" s="96">
        <v>0</v>
      </c>
    </row>
    <row r="33" spans="1:5" s="10" customFormat="1" ht="18" customHeight="1">
      <c r="A33" s="10" t="s">
        <v>76</v>
      </c>
      <c r="B33" s="57"/>
      <c r="C33" s="85">
        <v>-785</v>
      </c>
      <c r="D33" s="91"/>
      <c r="E33" s="51">
        <v>-5098</v>
      </c>
    </row>
    <row r="34" spans="1:5" s="10" customFormat="1" ht="18" customHeight="1">
      <c r="A34" s="13" t="s">
        <v>117</v>
      </c>
      <c r="B34" s="57"/>
      <c r="C34" s="52">
        <f>SUM(C31:C33)</f>
        <v>1535</v>
      </c>
      <c r="D34" s="91"/>
      <c r="E34" s="97">
        <f>SUM(E31:E33)</f>
        <v>-5071</v>
      </c>
    </row>
    <row r="35" spans="1:5" s="10" customFormat="1" ht="13.5" customHeight="1">
      <c r="A35" s="13"/>
      <c r="B35" s="57"/>
      <c r="C35" s="99"/>
      <c r="D35" s="91"/>
      <c r="E35" s="99"/>
    </row>
    <row r="36" spans="1:5" s="10" customFormat="1" ht="18" customHeight="1">
      <c r="A36" s="56" t="s">
        <v>118</v>
      </c>
      <c r="B36" s="57"/>
      <c r="C36" s="96">
        <f>C23+C28+C34</f>
        <v>8909</v>
      </c>
      <c r="D36" s="100"/>
      <c r="E36" s="96">
        <f>E23+E28+E34</f>
        <v>1422</v>
      </c>
    </row>
    <row r="37" spans="1:5" s="10" customFormat="1" ht="13.5" customHeight="1">
      <c r="A37" s="56"/>
      <c r="B37" s="57"/>
      <c r="C37" s="100"/>
      <c r="D37" s="91"/>
      <c r="E37" s="100"/>
    </row>
    <row r="38" spans="1:5" s="10" customFormat="1" ht="18" customHeight="1">
      <c r="A38" s="56" t="s">
        <v>92</v>
      </c>
      <c r="B38" s="57"/>
      <c r="C38" s="101">
        <v>11578</v>
      </c>
      <c r="E38" s="101">
        <v>17180</v>
      </c>
    </row>
    <row r="39" spans="1:5" s="10" customFormat="1" ht="13.5" customHeight="1">
      <c r="A39" s="56"/>
      <c r="B39" s="57"/>
      <c r="C39" s="102"/>
      <c r="E39" s="102"/>
    </row>
    <row r="40" spans="1:5" s="10" customFormat="1" ht="18" customHeight="1" thickBot="1">
      <c r="A40" s="56" t="s">
        <v>93</v>
      </c>
      <c r="B40" s="57"/>
      <c r="C40" s="103">
        <f>SUM(C36:C38)</f>
        <v>20487</v>
      </c>
      <c r="E40" s="103">
        <f>SUM(E36:E38)</f>
        <v>18602</v>
      </c>
    </row>
    <row r="41" spans="1:5" s="10" customFormat="1" ht="13.5" customHeight="1" thickTop="1">
      <c r="A41" s="56"/>
      <c r="B41" s="57"/>
      <c r="C41" s="102"/>
      <c r="E41" s="102"/>
    </row>
    <row r="42" spans="1:5" s="10" customFormat="1" ht="18" customHeight="1">
      <c r="A42" s="53" t="s">
        <v>45</v>
      </c>
      <c r="B42" s="58"/>
      <c r="C42" s="100"/>
      <c r="D42" s="91"/>
      <c r="E42" s="100"/>
    </row>
    <row r="43" spans="1:5" s="10" customFormat="1" ht="18" customHeight="1">
      <c r="A43" s="1" t="s">
        <v>132</v>
      </c>
      <c r="B43" s="57"/>
      <c r="C43" s="100">
        <v>5519</v>
      </c>
      <c r="D43" s="91"/>
      <c r="E43" s="39">
        <v>6432</v>
      </c>
    </row>
    <row r="44" ht="18" customHeight="1">
      <c r="A44" s="1"/>
    </row>
  </sheetData>
  <mergeCells count="2">
    <mergeCell ref="A2:B2"/>
    <mergeCell ref="C5:E5"/>
  </mergeCells>
  <printOptions/>
  <pageMargins left="0.76" right="0.5" top="0.8" bottom="0.5" header="0.5" footer="0.3"/>
  <pageSetup firstPageNumber="7" useFirstPageNumber="1" horizontalDpi="300" verticalDpi="300" orientation="portrait" paperSize="9" r:id="rId1"/>
  <headerFooter alignWithMargins="0">
    <oddFooter>&amp;L&amp;"Times New Roman,Regular"&amp;10The accompanying notes are an integral part of these financial statements.&amp;R&amp;"Times New Roman,Regular"&amp;10&amp;P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</dc:creator>
  <cp:keywords/>
  <dc:description/>
  <cp:lastModifiedBy>James Francis Chicano</cp:lastModifiedBy>
  <cp:lastPrinted>2006-07-27T01:44:45Z</cp:lastPrinted>
  <dcterms:created xsi:type="dcterms:W3CDTF">1998-09-16T09:49:24Z</dcterms:created>
  <dcterms:modified xsi:type="dcterms:W3CDTF">2006-08-01T09:24:33Z</dcterms:modified>
  <cp:category/>
  <cp:version/>
  <cp:contentType/>
  <cp:contentStatus/>
</cp:coreProperties>
</file>