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75" windowWidth="8535" windowHeight="2160" tabRatio="639" activeTab="0"/>
  </bookViews>
  <sheets>
    <sheet name="condQTR-BS" sheetId="1" r:id="rId1"/>
    <sheet name="condQTR-PL" sheetId="2" r:id="rId2"/>
    <sheet name="cond-QTR-equity" sheetId="3" r:id="rId3"/>
    <sheet name="condQTR-CF" sheetId="4" r:id="rId4"/>
    <sheet name="cond-QTR-note" sheetId="5" r:id="rId5"/>
  </sheets>
  <definedNames>
    <definedName name="\a">#REF!</definedName>
    <definedName name="\b">#REF!</definedName>
    <definedName name="_xlnm.Print_Area" localSheetId="0">'condQTR-BS'!$A$1:$I$52</definedName>
    <definedName name="_xlnm.Print_Area" localSheetId="3">'condQTR-CF'!$A$1:$F$61</definedName>
    <definedName name="_xlnm.Print_Area" localSheetId="2">'cond-QTR-equity'!$A$1:$M$56</definedName>
    <definedName name="_xlnm.Print_Area" localSheetId="4">'cond-QTR-note'!$A$1:$N$364</definedName>
    <definedName name="_xlnm.Print_Area" localSheetId="1">'condQTR-PL'!$A$1:$K$47</definedName>
    <definedName name="PRINT_AREA_MI">#REF!</definedName>
    <definedName name="_xlnm.Print_Titles" localSheetId="4">'cond-QTR-note'!$1:$4</definedName>
  </definedNames>
  <calcPr fullCalcOnLoad="1"/>
</workbook>
</file>

<file path=xl/sharedStrings.xml><?xml version="1.0" encoding="utf-8"?>
<sst xmlns="http://schemas.openxmlformats.org/spreadsheetml/2006/main" count="419" uniqueCount="343">
  <si>
    <t>31/03/2003</t>
  </si>
  <si>
    <t>2003</t>
  </si>
  <si>
    <t>CRIMSON  LAND  BERHAD (18067-K)</t>
  </si>
  <si>
    <t>The interim financial report should be read in conjunction with the audited financial statements of the Group for the year</t>
  </si>
  <si>
    <t>Both Crimson Land Berhad and Crimson Properties Sdn Bhd were granted a further extension of time from 31 January</t>
  </si>
  <si>
    <t>Secured</t>
  </si>
  <si>
    <t>i)</t>
  </si>
  <si>
    <t>which was obtained vide its letter dated 25 March 2003.</t>
  </si>
  <si>
    <t>a)</t>
  </si>
  <si>
    <t>b)</t>
  </si>
  <si>
    <t>Total</t>
  </si>
  <si>
    <t>1)</t>
  </si>
  <si>
    <t>Share</t>
  </si>
  <si>
    <t>Accumulated</t>
  </si>
  <si>
    <t>consolidation</t>
  </si>
  <si>
    <t>Interest expense</t>
  </si>
  <si>
    <t>(Increase)/Decrease in working capital</t>
  </si>
  <si>
    <t>Net cash used in operating activities</t>
  </si>
  <si>
    <t>3 Months Ended</t>
  </si>
  <si>
    <t>Non-cash items</t>
  </si>
  <si>
    <t>Non-operating items</t>
  </si>
  <si>
    <t>Net changes in current assets</t>
  </si>
  <si>
    <t>Net changes in current liabilities</t>
  </si>
  <si>
    <t>CRIMSON LAND BERHAD</t>
  </si>
  <si>
    <t>Cash and bank balances</t>
  </si>
  <si>
    <t>Bank borrowings</t>
  </si>
  <si>
    <t>Bank overdrafts</t>
  </si>
  <si>
    <t>Not Applicable.</t>
  </si>
  <si>
    <t>No dividend was declared for the quarterly period under review.</t>
  </si>
  <si>
    <t>The Group recorded a higher revenue of RM58.04 million as compared with RM37.27 million for the corresponding period of</t>
  </si>
  <si>
    <t>The Group profit before taxation for the current quarter is RM72.06 million as compared to the Group loss before taxation of</t>
  </si>
  <si>
    <t>For the current quarter, the Group recorded a lower revenue of RM15.16 million as compared with RM19.65 million for the</t>
  </si>
  <si>
    <t>The Group profit before taxation for the current quarter is RM72.06 million as compared to the loss before taxation of RM8.89</t>
  </si>
  <si>
    <t>of certain subsidiaries which cannot be set-off against losses of other subsidiaries for tax purposes as group relief is not</t>
  </si>
  <si>
    <t>available.</t>
  </si>
  <si>
    <t>The Group has an income tax charge despite a loss in the financial statements as the tax charge relates to tax on profit</t>
  </si>
  <si>
    <t>Securities Commission vide its letter dated 3 July 2003, has approved the Company's application for an extension of</t>
  </si>
  <si>
    <t>Net profit/(loss) for the period</t>
  </si>
  <si>
    <t>Profit/(loss) after tax</t>
  </si>
  <si>
    <t>Profit/(loss) before taxation</t>
  </si>
  <si>
    <t xml:space="preserve">NOTES </t>
  </si>
  <si>
    <t>The calculation of basic earnings per share for the quarter is based on the net profit attributable to ordinary shareholders of</t>
  </si>
  <si>
    <t>The guarantees of bank borrowings of subsidiaries were RM57,689,868 as at 31 March 2004. (2003 - RM382,188,000)</t>
  </si>
  <si>
    <t>Basis of preparation</t>
  </si>
  <si>
    <t>The interim financial report is unaudited and has been prepared in compliance with Malaysian Accounting Standards Board</t>
  </si>
  <si>
    <t>("MASB") No. 26, Interim Financial Reporting.</t>
  </si>
  <si>
    <t xml:space="preserve">There were no issuance and repayment of debt and equity securities, share buy-backs, share cancellations, shares held </t>
  </si>
  <si>
    <t>Dividends paid</t>
  </si>
  <si>
    <t>No dividend was paid for the current quarter.</t>
  </si>
  <si>
    <t>Not applicable.</t>
  </si>
  <si>
    <t>There are no material events that will affect the financial statements for the current quarter, other than reported here-in.</t>
  </si>
  <si>
    <t>Capital commitments</t>
  </si>
  <si>
    <t>Related party transactions</t>
  </si>
  <si>
    <t>a Director of certain subsidiaries, have significant influence</t>
  </si>
  <si>
    <t>Sumas Sdn Bhd</t>
  </si>
  <si>
    <t>Rental expense payable</t>
  </si>
  <si>
    <t>The above transaction has been entered into in the normal course of business under established terms approved by the</t>
  </si>
  <si>
    <t>Board of Directors.</t>
  </si>
  <si>
    <t>Current tax expense</t>
  </si>
  <si>
    <t xml:space="preserve">- current </t>
  </si>
  <si>
    <t>- prior period</t>
  </si>
  <si>
    <t>Deferred tax expense</t>
  </si>
  <si>
    <t>Dividends</t>
  </si>
  <si>
    <t>31/03/2004</t>
  </si>
  <si>
    <t>N/A</t>
  </si>
  <si>
    <t>revise certain terms and conditions of the redeemable convertible secured loan stocks ("RCSLS") to be issued pursuant</t>
  </si>
  <si>
    <t>to the Proposed Debt Restructuring;</t>
  </si>
  <si>
    <t>issue the RCSLS to the lenders at different times; and</t>
  </si>
  <si>
    <t xml:space="preserve">the Foreign Investment Committee for the Proposed Acquisition and Proposed Debt Restructuring, which was obtained </t>
  </si>
  <si>
    <t>settlement of bank borrowings due to Malaysia Building Society Berhad ("MBSB");</t>
  </si>
  <si>
    <t>settlement of bank borrowings due to EON Bank Berhad ("EON"); and</t>
  </si>
  <si>
    <t xml:space="preserve">2003 to 10 February 2003 to enter Defence for their respective case.  </t>
  </si>
  <si>
    <t xml:space="preserve">Crimson Land Berhad and Crimson Properties Sdn Bhd both filed their Defence and Counterclaim for their respective </t>
  </si>
  <si>
    <t>Deferred Taxation</t>
  </si>
  <si>
    <t>During the third quarter, there were no changes in the composition of the Company including business combination,</t>
  </si>
  <si>
    <t>There were no profits/(loss) on sale of unquoted investment and/or properties during the third quarter under review.</t>
  </si>
  <si>
    <t>There were no purchases or disposals of quoted securities during the third quarter under review.</t>
  </si>
  <si>
    <t>Less: Minority interest</t>
  </si>
  <si>
    <t>Basic earnings per ordinary share (sen)</t>
  </si>
  <si>
    <t>Diluted earnings per ordinary share (sen)</t>
  </si>
  <si>
    <t>Trade and other receivables</t>
  </si>
  <si>
    <t xml:space="preserve">Cash and cash equivalents </t>
  </si>
  <si>
    <t>Individual Quarter</t>
  </si>
  <si>
    <t>Cumulative Quarter</t>
  </si>
  <si>
    <t>Operating (loss)/profit</t>
  </si>
  <si>
    <t>Tax expense</t>
  </si>
  <si>
    <t>Earnings per share</t>
  </si>
  <si>
    <t xml:space="preserve">Crimson First Sdn Bhd (formerly known as MCB Lime Sdn Bhd), had on 8 August 2002, entered into a Debt Restructuring </t>
  </si>
  <si>
    <t>Loss</t>
  </si>
  <si>
    <t>Proposed renounceable rights issue of up to RM52,041,254 nominal value of 5% 5-years irredeemable convertible unsecured loan</t>
  </si>
  <si>
    <t>3)</t>
  </si>
  <si>
    <t>2)</t>
  </si>
  <si>
    <t>Share capital</t>
  </si>
  <si>
    <t>8)</t>
  </si>
  <si>
    <t>Page 5</t>
  </si>
  <si>
    <t>Page 6</t>
  </si>
  <si>
    <t>Page 7</t>
  </si>
  <si>
    <t>Page 8</t>
  </si>
  <si>
    <t>Page 9</t>
  </si>
  <si>
    <t>Trade and other payables</t>
  </si>
  <si>
    <t>Borrowings</t>
  </si>
  <si>
    <t>With a company in which family members of Mr Tan Jee Tien,</t>
  </si>
  <si>
    <t>representing the entire equity interest in LPR, for a total purchase consideration of RM7,500,000 to be satisfied</t>
  </si>
  <si>
    <t>On 29 March 2004, Alliance Merchant Bank Berhad, on behalf of the Board of Directors of Crimson, announced that</t>
  </si>
  <si>
    <t>On 31 March 2004, Alliance Merchant Bank Berhad, on behalf of the Board of Directors of Crimson, announced that</t>
  </si>
  <si>
    <t>in connection with the Proposed Debt Restructuring with AmFinance Bhd, the Company had on 31 March 2004 alloted and</t>
  </si>
  <si>
    <t>The following notes explain the events and transactions that are significant to an understanding of the changes in the</t>
  </si>
  <si>
    <t>The accounting policies and methods of computation adopted by the Group in this interim financial report are consistent</t>
  </si>
  <si>
    <t>Basic earnings per share</t>
  </si>
  <si>
    <t>FOR THE PERIOD ENDED 31 MARCH 2004</t>
  </si>
  <si>
    <t>AS AT 31 MARCH 2004</t>
  </si>
  <si>
    <t>31 MARCH</t>
  </si>
  <si>
    <t>2004</t>
  </si>
  <si>
    <t>9 Months Ended</t>
  </si>
  <si>
    <t>FOR THE 9 MONTHS ENDED 31 MARCH 2004</t>
  </si>
  <si>
    <t>9 MONTHS ENDED</t>
  </si>
  <si>
    <t>9 months quarter</t>
  </si>
  <si>
    <t>ended 31 MARCH 2004</t>
  </si>
  <si>
    <t>ended 31 MARCH 2003</t>
  </si>
  <si>
    <t>AS AT 31 MARCH 2003</t>
  </si>
  <si>
    <t>Quarterly Reports For The Financial Period Ended 31 MARCH 2004 (Unaudited Results)</t>
  </si>
  <si>
    <t>Net cash used in investing activites</t>
  </si>
  <si>
    <t>Cash and cash equivalents included in the cash flow statements comprise the following balance sheet</t>
  </si>
  <si>
    <t xml:space="preserve"> and 100,000,000 new Crimson Shares at an issue price of RM0.50 per share as settlement of bank borrowings due</t>
  </si>
  <si>
    <t>vide its letter dated 31 December 2002.</t>
  </si>
  <si>
    <t>vi)</t>
  </si>
  <si>
    <t>The Proposed Corporate Exercise currently being undertaken by the Company is as follows :-</t>
  </si>
  <si>
    <t xml:space="preserve">The Proposed ICULS Issue, Proposed Acquisition and Proposed Debt Restructuring  ("the Proposals") are conditional </t>
  </si>
  <si>
    <t>upon approvals being obtained from the following :-</t>
  </si>
  <si>
    <t>ii)</t>
  </si>
  <si>
    <t>the listing of and quotation for the new Crimson Shares to be issued :-</t>
  </si>
  <si>
    <t>-  pursuant to the Proposed Debt Restructuring and the Proposed Acquisition; and</t>
  </si>
  <si>
    <t>-  upon the conversion/exercise of the RCSLS, ICULS and Rights Warrants;</t>
  </si>
  <si>
    <t>CONDENSED UNAUDITED CONSOLIDATED BALANCE SHEETS</t>
  </si>
  <si>
    <t>CONDENSED UNAUDITED CONSOLIDATED INCOME STATEMENTS</t>
  </si>
  <si>
    <t>CONDENSED UNAUDITED CONSOLIDATED STATEMENTS OF CHANGES IN EQUITY</t>
  </si>
  <si>
    <t>---------------- Non-distributable -------------------</t>
  </si>
  <si>
    <t>Sub-total</t>
  </si>
  <si>
    <t>---------------------------- Reserve -------------------------------</t>
  </si>
  <si>
    <t>CONDENSED UNAUDITED CONSOLIDATED CASH FLOW STATEMENTS</t>
  </si>
  <si>
    <t>On 4 July 2003, Alliance Merchant Bank Berhad, on behalf of the Board of Directors of Crimson, announced that the</t>
  </si>
  <si>
    <t>time for a period of twelve (12) months from 20 July 2003 up to 20 July 2004 to implement the Proposals.</t>
  </si>
  <si>
    <t>There are no unusual items affecting assets, liabilities, equity, net income or cash flows for the current quarter other than</t>
  </si>
  <si>
    <t xml:space="preserve">Further to the announcement made on 16 September 2003, the Company had on 21 April 2004 made the following </t>
  </si>
  <si>
    <t xml:space="preserve">The above cases which had been fixed for hearing on 19 April 2004 had been adjourned for hearing on </t>
  </si>
  <si>
    <t>9 August 2004.</t>
  </si>
  <si>
    <t>Other</t>
  </si>
  <si>
    <t>Issue of share capital</t>
  </si>
  <si>
    <t>CASH FLOWS FROM OPERATING ACTIVITIES</t>
  </si>
  <si>
    <t>CASH FLOWS FROM INVESTING ACTIVITIES</t>
  </si>
  <si>
    <t>CASH FLOWS FROM FINANCING ACTIVITIES</t>
  </si>
  <si>
    <t>CASH AND CASH EQUIVALENTS AT END OF PERIOD</t>
  </si>
  <si>
    <t>amounts :-</t>
  </si>
  <si>
    <t>conjuction with, these interim financial statements.</t>
  </si>
  <si>
    <t>Less :  Unallocated (expenses)/income</t>
  </si>
  <si>
    <t>Property Development and Maintenance</t>
  </si>
  <si>
    <t>Property Investment</t>
  </si>
  <si>
    <t>settlement of borrowings due to Pica (M) Corporation Berhad ("PICA").</t>
  </si>
  <si>
    <t>7)</t>
  </si>
  <si>
    <t xml:space="preserve">RM43,070,000 nominal value of 2%, 10-years redeemable convertible secured loan stocks (RCSLS-MBSB") as </t>
  </si>
  <si>
    <t xml:space="preserve">RM27,800,000 nominal value of 2%, 10-years redeemable convertible secured loan stocks ("RCSLS-EON") as </t>
  </si>
  <si>
    <t xml:space="preserve">RM10,090,000 nominal value of 5% 5-years irredeemable convertible unsecured loan stocks ("ICULS-PICA") as </t>
  </si>
  <si>
    <t>Quarter</t>
  </si>
  <si>
    <t>Year</t>
  </si>
  <si>
    <t>Todate</t>
  </si>
  <si>
    <t xml:space="preserve">Further to the announcement made on 18 October 2002, the Company had on 11 February 2003 made the following </t>
  </si>
  <si>
    <t>announcement :-</t>
  </si>
  <si>
    <t xml:space="preserve"> Agreement with PICA to restructure the debts amounting to RM11,054,369.  Details have been announced on </t>
  </si>
  <si>
    <t>the Securities Commission, which was obtained vide its letter dated 21 January 2003 for the Proposals, and for the</t>
  </si>
  <si>
    <t>On 24 February 2004, Alliance Merchant Bank Berhad, on behalf of the Board of Directors of Crimson, announced</t>
  </si>
  <si>
    <t>that the Securities Commission vide its letter dated 20 February 2004, had approved the Company's application to :-</t>
  </si>
  <si>
    <t>issue the irredeemable convertible unsecured loan stocks ("ICULS") to PICA (M) Corporation Berhad, which forms part of</t>
  </si>
  <si>
    <t>Equity investments</t>
  </si>
  <si>
    <t>Other investments</t>
  </si>
  <si>
    <t>Debt securities issued</t>
  </si>
  <si>
    <t>9)</t>
  </si>
  <si>
    <t>30/06/2003</t>
  </si>
  <si>
    <t>10)</t>
  </si>
  <si>
    <t>11)</t>
  </si>
  <si>
    <t>12)</t>
  </si>
  <si>
    <t>15)</t>
  </si>
  <si>
    <t>13)</t>
  </si>
  <si>
    <t>14)</t>
  </si>
  <si>
    <t>Segmental reporting by activities</t>
  </si>
  <si>
    <t>Operating</t>
  </si>
  <si>
    <t>Before</t>
  </si>
  <si>
    <t>Less :  Elimination</t>
  </si>
  <si>
    <t>Less :  Finance Cost</t>
  </si>
  <si>
    <t>All activities of the Group's are carried out in Malaysia</t>
  </si>
  <si>
    <t>6)</t>
  </si>
  <si>
    <t>Interest income</t>
  </si>
  <si>
    <t xml:space="preserve">Long Term Loan </t>
  </si>
  <si>
    <t>NIL</t>
  </si>
  <si>
    <t>RM'000</t>
  </si>
  <si>
    <t>Taxation</t>
  </si>
  <si>
    <t>Qualification</t>
  </si>
  <si>
    <t>AS AT</t>
  </si>
  <si>
    <t>Reserves</t>
  </si>
  <si>
    <t>Property, plant and equipment</t>
  </si>
  <si>
    <t>Profit/(loss) On The Sale Of Unquoted Investments and/or Properties</t>
  </si>
  <si>
    <t>Explanatory Comments As Compared With The Immediate Preceding Quarter</t>
  </si>
  <si>
    <t>Review Of Performance For The Current Quarter And Financial Year-To-Date</t>
  </si>
  <si>
    <t>Current</t>
  </si>
  <si>
    <t>5)</t>
  </si>
  <si>
    <t>MASB 26 Requirement</t>
  </si>
  <si>
    <t>ended 30 June 2003.</t>
  </si>
  <si>
    <t>with those adopted in the financial statements for the year ended 30 June 2003.</t>
  </si>
  <si>
    <t>financial position and performance of the Group since the financial year ended 30 June 2003.</t>
  </si>
  <si>
    <t>(2003 - RM110,540,000).</t>
  </si>
  <si>
    <t>- transfer from deferred taxation</t>
  </si>
  <si>
    <t>ORIGINATING SUMMONS NO. 24-71-02</t>
  </si>
  <si>
    <t>ORIGINATING SUMMONS NO. 24-72-02</t>
  </si>
  <si>
    <t>Seasonal or cyclical factors</t>
  </si>
  <si>
    <t>nominal value of Rights ICULS and two (2) free Rights Warrants for every five (5) existing Crimson Shares held on a date to be</t>
  </si>
  <si>
    <t>determined and announced later ("Proposed ICULS Issue");</t>
  </si>
  <si>
    <t>to be satisfied by way of issuance of 15,000,000 new Crimson Shares at an issue price of RM0.50 per share and the assumption of</t>
  </si>
  <si>
    <t>liabilities of up to a maximum of RM2,500,000 ("Proposed Acquisition");</t>
  </si>
  <si>
    <t>RM365,350,000 nominal value of 2%, 10-years redeemable convertible secured loan stocks ("RCSLS-AmFinance")</t>
  </si>
  <si>
    <t>The Group's operation has not been materially affected by any seasonal or cyclical factors for the current quarter.</t>
  </si>
  <si>
    <t>Items affecting assets, liabilities, equity, net income or cash flows</t>
  </si>
  <si>
    <t>Issuance, cancellation, repurchase, resale and repayments of debt and equity securities</t>
  </si>
  <si>
    <t>Changes in estimates of amounts reported in prior interim/financial periods/years</t>
  </si>
  <si>
    <t>Valuation of property, plant and equipment</t>
  </si>
  <si>
    <t>Material events subsequent to the end of the period</t>
  </si>
  <si>
    <t>Changes in the composition of the Company</t>
  </si>
  <si>
    <t>Changes in contingent liabilities</t>
  </si>
  <si>
    <t>SEREMBAN HIGH COURT WRIT OF SUMMONS NO. 22-17-2002</t>
  </si>
  <si>
    <t>SEREMBAN HIGH COURT WRIT OF SUMMONS NO. 22-18-2002</t>
  </si>
  <si>
    <t>Deposits</t>
  </si>
  <si>
    <t>these interim financial statements.</t>
  </si>
  <si>
    <t>interim financial statements.</t>
  </si>
  <si>
    <t>stocks ("Rights ICULS") together with up to 104,082,508 free detachable warrants ("Rights Warrants") on the basis of RM1.00</t>
  </si>
  <si>
    <t>Material Litigation</t>
  </si>
  <si>
    <t>Quoted Securities</t>
  </si>
  <si>
    <t>Group Borrowings and Debt Securities</t>
  </si>
  <si>
    <t>Short Term Loan</t>
  </si>
  <si>
    <t>Unsecured</t>
  </si>
  <si>
    <t>Off Balance Sheet Financial Instruments</t>
  </si>
  <si>
    <t>Current Year Prospects</t>
  </si>
  <si>
    <t>the shareholders of the Company, which was obtained at the extraordinary general meeting held on 12 March 2003;</t>
  </si>
  <si>
    <t>Revenue</t>
  </si>
  <si>
    <t>4)</t>
  </si>
  <si>
    <t>case on 10 February 2003 and the same were served on the Solicitors of Malaysia Building Society Berhad.</t>
  </si>
  <si>
    <t>Diluted earnings per share</t>
  </si>
  <si>
    <t>CASH AND CASH EQUIVALENTS AT BEGINNING OF PERIOD</t>
  </si>
  <si>
    <t>NET DECREASE IN CASH AND CASH EQUIVALENTS</t>
  </si>
  <si>
    <t>At 1 July 2003</t>
  </si>
  <si>
    <t>Capital</t>
  </si>
  <si>
    <t>Premium</t>
  </si>
  <si>
    <t>Amortisation of reserve on</t>
  </si>
  <si>
    <t>Net loss for the year</t>
  </si>
  <si>
    <t>Proposed debt restructuring which entails:</t>
  </si>
  <si>
    <t>Investment properties</t>
  </si>
  <si>
    <t xml:space="preserve">Property under development </t>
  </si>
  <si>
    <t>Property under development</t>
  </si>
  <si>
    <t>Stock of properties</t>
  </si>
  <si>
    <t>Financed by :</t>
  </si>
  <si>
    <t>Capital and reserves</t>
  </si>
  <si>
    <t>Minority shareholders' interests</t>
  </si>
  <si>
    <t>Current assets</t>
  </si>
  <si>
    <t>Current liabilities</t>
  </si>
  <si>
    <t>Net current liabilities</t>
  </si>
  <si>
    <t>Long term and deferred liabilities</t>
  </si>
  <si>
    <t>At 1 July 2002</t>
  </si>
  <si>
    <t>Adjustment for :-</t>
  </si>
  <si>
    <t>FOR THE</t>
  </si>
  <si>
    <t>Net cash generated from financing activities</t>
  </si>
  <si>
    <t>Status Of Corporate Proposals</t>
  </si>
  <si>
    <t>Variances Of Actual Profit from Forecast Profit (Final Quarter)</t>
  </si>
  <si>
    <t>ORIGINATING SUMMONS NO. 24-70-02</t>
  </si>
  <si>
    <t>CRIMSON LAND BERHAD (18067-K)</t>
  </si>
  <si>
    <t>the listing of the ICULS and Rights Warrants;</t>
  </si>
  <si>
    <t>iii)</t>
  </si>
  <si>
    <t>iv)</t>
  </si>
  <si>
    <t>v)</t>
  </si>
  <si>
    <t>other relevant authorities, if any.</t>
  </si>
  <si>
    <t xml:space="preserve">The Proposed Debt Restructuring is also conditional upon the execution of various Debt Restructuring Agreements </t>
  </si>
  <si>
    <t>between the Company and its Lenders.</t>
  </si>
  <si>
    <t xml:space="preserve">The notes set out on pages 5 to 9 form an integral part of, and, should be read in </t>
  </si>
  <si>
    <t>preceding quarter.  The lower revenue in the current quarter as compared to the preceding quarter was mainly due to</t>
  </si>
  <si>
    <t>The notes set out on pages 5 to 9 form an integral part of, and, should be read in conjunction with, these</t>
  </si>
  <si>
    <t xml:space="preserve">The notes set out on pages 5 to 9 form an integral part of, and, should be read in conjunction with,  </t>
  </si>
  <si>
    <t>There was no audit qualification in the Company's audit report in the preceding annual financial statements for the</t>
  </si>
  <si>
    <t>year ended 30 June 2003.</t>
  </si>
  <si>
    <t>Negative goodwill</t>
  </si>
  <si>
    <t>There is no significant transaction with Directors and key management personnel during the current quarter :-</t>
  </si>
  <si>
    <t>Included in accrued expenses of the  Group is interest expense payable to banks amounting to RM25,629,730.</t>
  </si>
  <si>
    <t>(i)</t>
  </si>
  <si>
    <t>the acquisition of 5,000,000 ordinary shares of RM1.00 each in Linggi Park Resorts Sdn Bhd ("LPR"),</t>
  </si>
  <si>
    <t>(ii)</t>
  </si>
  <si>
    <t xml:space="preserve">RM10.65 million for the corresponding period of the previous financial year.  The improved Group results for the </t>
  </si>
  <si>
    <t>All of the above borrowings are denominated in Ringgit Malaysia.</t>
  </si>
  <si>
    <t>RM53,103,541 and the weighted average number of ordinary shares in issue during the quarter of 199,590,653.</t>
  </si>
  <si>
    <t>RM53,454,241 and the weighted average number of ordinary shares in issue during the quarter of 208,358,153.</t>
  </si>
  <si>
    <t>On 29 March 2004, 15,000,000 new Crimson Shares alloted and issued to the vendors of Linggi Park Resorts Sdn Bhd</t>
  </si>
  <si>
    <t>100,000,000 new Crimson Shares alloted and issued to AmFinance Bhd in connection to the Proposed Debt Restructuring</t>
  </si>
  <si>
    <t>with AmFinance Bhd.</t>
  </si>
  <si>
    <t>("LPR") in connection with the Proposed Acquisition of 100% equity interest in LPR; and</t>
  </si>
  <si>
    <t>The calculation of fully diluted earnings per share for the quarter is based on the adjusted net profit attributable to ordinary shareholders of</t>
  </si>
  <si>
    <t>There is no comparison figure for the corresponding period of the previous year, as the diluted earnings per share result in increased earning</t>
  </si>
  <si>
    <t>per share figures and therefore not shown in accordance with MASB No. 13 on "Earnings per share".</t>
  </si>
  <si>
    <t>The Group does not have any financial instruments with off balance sheet risk as at 7 May 2004.</t>
  </si>
  <si>
    <t>by way of issuance of 15,000,000 new ordinary shares of RM0.50 each in Crimson Land Bhd ("Crimson Share")</t>
  </si>
  <si>
    <t>Net profit for the year</t>
  </si>
  <si>
    <t>interest waiver which amounted to RM91,166,726 from AmFinance Bhd.</t>
  </si>
  <si>
    <t>as treasury shares and resale of treasury shares for the current quarter other than the following :-</t>
  </si>
  <si>
    <t>million in the preceding quarter. The improved Group results for the current quarter is mainly due to the  interest waiver which amounted</t>
  </si>
  <si>
    <t>Equity component of convertible loan stocks</t>
  </si>
  <si>
    <t>100% of the nominal value, with a carrying value of RM235,384,068.</t>
  </si>
  <si>
    <t>Include in the long term borrowing is RM293,000,000 nominal value of 2% 10-year redeemable convertible secured loan stocks at</t>
  </si>
  <si>
    <t>lower sales volume of the Group's property development.</t>
  </si>
  <si>
    <t>to RM91.17 million granted by AmFinance Bhd pursuant to the Proposed Debt Restructuring with AmFinance Bhd.</t>
  </si>
  <si>
    <t>Proposed acquisition of 100% entire equity interest in Linggi Park Resorts Sdn Bhd ("LPR") for a purchase consideration of RM7,500,000</t>
  </si>
  <si>
    <t>registration of the Abridged Prospectus in respect of the Proposed ICULS Issue;</t>
  </si>
  <si>
    <t>the Companies Commission of Malaysia for the lodgement of the Abridged Prospectus pursuant to the Proposed</t>
  </si>
  <si>
    <t>The Company and two of its wholly owned subsidiary companies, namely, Crimson Commercial Park Sdn Bhd and</t>
  </si>
  <si>
    <t xml:space="preserve"> Further, on 27 November 2002, the Company and all the other security parties entered into a Debt Restructuring </t>
  </si>
  <si>
    <t>Crimson's Proposed Debt Restructuring prior to the implementation of Proposed ICULS Issue.</t>
  </si>
  <si>
    <t>in connection with the Proposed Acquisition, the Company had on 29 March 2004 alloted and issued 15,000,000</t>
  </si>
  <si>
    <t>new Crimson Shares to the vendors of LPR.</t>
  </si>
  <si>
    <t>issued RM365,350,000 nominal value of RCSLS and 100,000,000 new Crimson Shares to AmFinance Bhd.</t>
  </si>
  <si>
    <t>acquisition or disposal of subsidiaries and long term investments, restructuring and discontinuing operations, other than</t>
  </si>
  <si>
    <t>at an issue price of RM0.50 per Crimson Share.</t>
  </si>
  <si>
    <t>the previous financial year, mainly due to the improved progress development work of the property development.</t>
  </si>
  <si>
    <t>With the debt restructuring with AmFinance Bhd completed, the Company is hopeful to complete the Proposed Debt Restructuring</t>
  </si>
  <si>
    <t>to AmFinance Berhad ("AmFinance");</t>
  </si>
  <si>
    <t xml:space="preserve"> Agreement with AmFinance to restructure the debts amounting to RM361,540,007.  Details have been announced on</t>
  </si>
  <si>
    <t>Bursa Malaysia for :-</t>
  </si>
  <si>
    <t xml:space="preserve">ICULS Issue; and </t>
  </si>
  <si>
    <t xml:space="preserve"> 8 August 2002 to Bursa Malaysia.</t>
  </si>
  <si>
    <t xml:space="preserve"> 27 November 2002 to Bursa Malaysia.</t>
  </si>
  <si>
    <t>On 18 May 2004, Alliance Merchant Bank Berhad, on behalf of the Board of Directors of Crimson, announced that</t>
  </si>
  <si>
    <t>PICA had, vide its letter dated 7 May 2004 to Crimson, agreed to extend the last day by which the restructuring of the PICA</t>
  </si>
  <si>
    <t>Debts shall be implemented, from 30 June 2004 to 30 June 2005.</t>
  </si>
  <si>
    <t>with the other lenders in the coming months.</t>
  </si>
  <si>
    <t>Profit/(Loss) before taxation</t>
  </si>
  <si>
    <t>Operating profit/(loss) before working capital changes</t>
  </si>
  <si>
    <t>On 31 March 2004, RM365,350,000 nominal value of 2% 10-year redeemable convertible secured loan stocks ("RCSLS") and</t>
  </si>
  <si>
    <t>Bursa Malaysia Listing Requirement</t>
  </si>
  <si>
    <t>current quarter, as compared to the Group loss before taxation for the corresponding previous quarter is mainly due to</t>
  </si>
  <si>
    <t>the interest waiver which amounted to RM91.17 million granted by AmFinance Bhd pursuant to the Proposed Debt Restructuring</t>
  </si>
  <si>
    <t>Group Borrowings as at 31/03/2004</t>
  </si>
  <si>
    <t>Profit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</si>
</sst>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dd\-mmm\-yy_)"/>
    <numFmt numFmtId="179" formatCode="0.00_)"/>
    <numFmt numFmtId="180" formatCode="#,##0.00000_);\(#,##0.00000\)"/>
    <numFmt numFmtId="181" formatCode="#,##0.0000_);\(#,##0.0000\)"/>
    <numFmt numFmtId="182" formatCode="#,##0.000000000_);\(#,##0.000000000\)"/>
    <numFmt numFmtId="183" formatCode="#,##0.000_);\(#,##0.000\)"/>
    <numFmt numFmtId="184" formatCode="#,##0.000000_);\(#,##0.000000\)"/>
    <numFmt numFmtId="185" formatCode="#,##0.00_);[Red]\(#,##0.00\);&quot;_&quot;"/>
    <numFmt numFmtId="186" formatCode="#,##0.00_);[Red]\(#,##0.00\);&quot;0&quot;"/>
    <numFmt numFmtId="187" formatCode="#,##0.00_);[Red]\(#,##0.00\);&quot;0.00&quot;"/>
    <numFmt numFmtId="188" formatCode="#,##0.00_);[Red]\(#,##0.00\);&quot;0.00_&quot;"/>
    <numFmt numFmtId="189" formatCode="0.00_);\(0.00\)"/>
    <numFmt numFmtId="190" formatCode="#,##0.0_);\(#,##0.0\)"/>
    <numFmt numFmtId="191" formatCode="#,##0.00000000_);\(#,##0.00000000\)"/>
    <numFmt numFmtId="192" formatCode="#,##0.0000000_);\(#,##0.0000000\)"/>
    <numFmt numFmtId="193" formatCode="_(* #,##0.0_);_(* \(#,##0.0\);_(* &quot;-&quot;_);_(@_)"/>
    <numFmt numFmtId="194" formatCode="_(* #,##0.00_);_(* \(#,##0.00\);_(* &quot;-&quot;_);_(@_)"/>
    <numFmt numFmtId="195" formatCode="0.0%"/>
    <numFmt numFmtId="196" formatCode="_(* #,##0_);_(* \(#,##0\);_(* &quot;-&quot;??_);_(@_)"/>
    <numFmt numFmtId="197" formatCode="_(* #,##0.0_);_(* \(#,##0.0\);_(* &quot;-&quot;??_);_(@_)"/>
    <numFmt numFmtId="198" formatCode="_(* #,##0.000_);_(* \(#,##0.000\);_(* &quot;-&quot;??_);_(@_)"/>
    <numFmt numFmtId="199" formatCode="#,##0.0_);[Red]\(#,##0.0\)"/>
    <numFmt numFmtId="200" formatCode="0.000%"/>
    <numFmt numFmtId="201" formatCode="_(* #,##0.000_);_(* \(#,##0.000\);_(* &quot;-&quot;_);_(@_)"/>
    <numFmt numFmtId="202" formatCode="_(* #,##0.0_);_(* \(#,##0.0\);_(* &quot;-&quot;?_);_(@_)"/>
    <numFmt numFmtId="203" formatCode="_(* #,##0.0000_);_(* \(#,##0.0000\);_(* &quot;-&quot;_);_(@_)"/>
    <numFmt numFmtId="204" formatCode="_(* #,##0.00000_);_(* \(#,##0.00000\);_(* &quot;-&quot;_);_(@_)"/>
    <numFmt numFmtId="205" formatCode="_(* #,##0.000000_);_(* \(#,##0.000000\);_(* &quot;-&quot;_);_(@_)"/>
    <numFmt numFmtId="206" formatCode="_(* #,##0.0000_);_(* \(#,##0.0000\);_(* &quot;-&quot;??_);_(@_)"/>
    <numFmt numFmtId="207" formatCode="_(* #,##0.00000_);_(* \(#,##0.00000\);_(* &quot;-&quot;??_);_(@_)"/>
    <numFmt numFmtId="208" formatCode="_(* #,##0.0000_);_(* \(#,##0.0000\);_(* &quot;-&quot;????_);_(@_)"/>
    <numFmt numFmtId="209" formatCode="_(* #,##0.0000000_);_(* \(#,##0.0000000\);_(* &quot;-&quot;???????_);_(@_)"/>
    <numFmt numFmtId="210" formatCode="_(* #,##0.00000_);_(* \(#,##0.00000\);_(* &quot;-&quot;?????_);_(@_)"/>
    <numFmt numFmtId="211" formatCode="_(* #,##0.000_);_(* \(#,##0.000\);_(* &quot;-&quot;???_);_(@_)"/>
    <numFmt numFmtId="212" formatCode="_(* #,##0.0000000_);_(* \(#,##0.0000000\);_(* &quot;-&quot;_);_(@_)"/>
  </numFmts>
  <fonts count="18">
    <font>
      <sz val="12"/>
      <name val="Helv"/>
      <family val="0"/>
    </font>
    <font>
      <sz val="10"/>
      <name val="Arial"/>
      <family val="0"/>
    </font>
    <font>
      <b/>
      <u val="single"/>
      <sz val="12"/>
      <name val="Helv"/>
      <family val="0"/>
    </font>
    <font>
      <b/>
      <sz val="16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b/>
      <u val="single"/>
      <sz val="14"/>
      <name val="Helv"/>
      <family val="0"/>
    </font>
    <font>
      <b/>
      <sz val="16"/>
      <name val="Times New Roman"/>
      <family val="1"/>
    </font>
    <font>
      <u val="single"/>
      <sz val="14"/>
      <name val="Helv"/>
      <family val="0"/>
    </font>
    <font>
      <sz val="16"/>
      <name val="Helv"/>
      <family val="0"/>
    </font>
    <font>
      <b/>
      <u val="single"/>
      <sz val="16"/>
      <name val="Times New Roman"/>
      <family val="1"/>
    </font>
    <font>
      <sz val="16"/>
      <color indexed="10"/>
      <name val="Helv"/>
      <family val="0"/>
    </font>
    <font>
      <sz val="12"/>
      <color indexed="10"/>
      <name val="Helv"/>
      <family val="0"/>
    </font>
    <font>
      <b/>
      <u val="single"/>
      <sz val="16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4">
    <xf numFmtId="39" fontId="0" fillId="0" borderId="0" xfId="0" applyAlignment="1">
      <alignment/>
    </xf>
    <xf numFmtId="39" fontId="0" fillId="0" borderId="0" xfId="0" applyAlignment="1">
      <alignment horizontal="center"/>
    </xf>
    <xf numFmtId="39" fontId="0" fillId="0" borderId="0" xfId="0" applyFont="1" applyAlignment="1">
      <alignment/>
    </xf>
    <xf numFmtId="39" fontId="2" fillId="0" borderId="0" xfId="0" applyFont="1" applyAlignment="1">
      <alignment/>
    </xf>
    <xf numFmtId="41" fontId="0" fillId="0" borderId="0" xfId="0" applyNumberFormat="1" applyAlignment="1">
      <alignment/>
    </xf>
    <xf numFmtId="39" fontId="5" fillId="0" borderId="0" xfId="0" applyFont="1" applyAlignment="1">
      <alignment/>
    </xf>
    <xf numFmtId="39" fontId="7" fillId="0" borderId="0" xfId="0" applyFont="1" applyAlignment="1">
      <alignment/>
    </xf>
    <xf numFmtId="39" fontId="4" fillId="0" borderId="0" xfId="0" applyFont="1" applyAlignment="1">
      <alignment/>
    </xf>
    <xf numFmtId="39" fontId="6" fillId="0" borderId="0" xfId="0" applyFont="1" applyAlignment="1">
      <alignment/>
    </xf>
    <xf numFmtId="41" fontId="5" fillId="0" borderId="0" xfId="0" applyNumberFormat="1" applyFont="1" applyAlignment="1">
      <alignment/>
    </xf>
    <xf numFmtId="39" fontId="5" fillId="0" borderId="0" xfId="0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39" fontId="5" fillId="0" borderId="0" xfId="0" applyFont="1" applyAlignment="1" quotePrefix="1">
      <alignment/>
    </xf>
    <xf numFmtId="41" fontId="5" fillId="0" borderId="0" xfId="0" applyNumberFormat="1" applyFont="1" applyBorder="1" applyAlignment="1">
      <alignment/>
    </xf>
    <xf numFmtId="39" fontId="5" fillId="0" borderId="0" xfId="0" applyFont="1" applyAlignment="1" quotePrefix="1">
      <alignment horizontal="center"/>
    </xf>
    <xf numFmtId="39" fontId="5" fillId="0" borderId="1" xfId="0" applyFont="1" applyBorder="1" applyAlignment="1">
      <alignment horizontal="center"/>
    </xf>
    <xf numFmtId="39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39" fontId="8" fillId="0" borderId="0" xfId="0" applyFont="1" applyAlignment="1">
      <alignment/>
    </xf>
    <xf numFmtId="39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  <xf numFmtId="39" fontId="3" fillId="0" borderId="0" xfId="0" applyFont="1" applyAlignment="1">
      <alignment/>
    </xf>
    <xf numFmtId="39" fontId="9" fillId="0" borderId="0" xfId="0" applyFont="1" applyAlignment="1">
      <alignment/>
    </xf>
    <xf numFmtId="41" fontId="9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39" fontId="3" fillId="0" borderId="0" xfId="0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9" fontId="9" fillId="0" borderId="0" xfId="0" applyFont="1" applyAlignment="1" quotePrefix="1">
      <alignment/>
    </xf>
    <xf numFmtId="39" fontId="10" fillId="0" borderId="0" xfId="0" applyFont="1" applyAlignment="1">
      <alignment/>
    </xf>
    <xf numFmtId="41" fontId="9" fillId="0" borderId="1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39" fontId="0" fillId="0" borderId="0" xfId="0" applyFill="1" applyAlignment="1">
      <alignment/>
    </xf>
    <xf numFmtId="39" fontId="9" fillId="0" borderId="0" xfId="0" applyFont="1" applyBorder="1" applyAlignment="1">
      <alignment/>
    </xf>
    <xf numFmtId="43" fontId="9" fillId="0" borderId="0" xfId="15" applyFont="1" applyBorder="1" applyAlignment="1">
      <alignment/>
    </xf>
    <xf numFmtId="39" fontId="9" fillId="0" borderId="0" xfId="0" applyFont="1" applyAlignment="1">
      <alignment horizontal="center"/>
    </xf>
    <xf numFmtId="39" fontId="9" fillId="0" borderId="0" xfId="0" applyFont="1" applyAlignment="1" quotePrefix="1">
      <alignment horizontal="center"/>
    </xf>
    <xf numFmtId="39" fontId="12" fillId="0" borderId="0" xfId="0" applyFont="1" applyAlignment="1">
      <alignment/>
    </xf>
    <xf numFmtId="39" fontId="13" fillId="0" borderId="0" xfId="0" applyFont="1" applyAlignment="1">
      <alignment/>
    </xf>
    <xf numFmtId="37" fontId="3" fillId="0" borderId="0" xfId="0" applyNumberFormat="1" applyFont="1" applyAlignment="1">
      <alignment horizontal="left" indent="2"/>
    </xf>
    <xf numFmtId="39" fontId="3" fillId="0" borderId="0" xfId="0" applyFont="1" applyAlignment="1" quotePrefix="1">
      <alignment horizontal="center"/>
    </xf>
    <xf numFmtId="37" fontId="9" fillId="0" borderId="0" xfId="0" applyNumberFormat="1" applyFont="1" applyAlignment="1">
      <alignment/>
    </xf>
    <xf numFmtId="37" fontId="9" fillId="0" borderId="1" xfId="0" applyNumberFormat="1" applyFont="1" applyBorder="1" applyAlignment="1">
      <alignment/>
    </xf>
    <xf numFmtId="194" fontId="9" fillId="0" borderId="6" xfId="0" applyNumberFormat="1" applyFont="1" applyBorder="1" applyAlignment="1">
      <alignment/>
    </xf>
    <xf numFmtId="41" fontId="9" fillId="0" borderId="6" xfId="0" applyNumberFormat="1" applyFont="1" applyBorder="1" applyAlignment="1">
      <alignment horizontal="right"/>
    </xf>
    <xf numFmtId="196" fontId="9" fillId="0" borderId="0" xfId="15" applyNumberFormat="1" applyFont="1" applyAlignment="1">
      <alignment/>
    </xf>
    <xf numFmtId="37" fontId="9" fillId="0" borderId="7" xfId="0" applyNumberFormat="1" applyFont="1" applyBorder="1" applyAlignment="1">
      <alignment/>
    </xf>
    <xf numFmtId="37" fontId="9" fillId="0" borderId="8" xfId="0" applyNumberFormat="1" applyFont="1" applyBorder="1" applyAlignment="1">
      <alignment/>
    </xf>
    <xf numFmtId="39" fontId="9" fillId="0" borderId="1" xfId="0" applyFont="1" applyBorder="1" applyAlignment="1">
      <alignment/>
    </xf>
    <xf numFmtId="196" fontId="9" fillId="0" borderId="0" xfId="15" applyNumberFormat="1" applyFont="1" applyBorder="1" applyAlignment="1">
      <alignment/>
    </xf>
    <xf numFmtId="196" fontId="3" fillId="0" borderId="0" xfId="15" applyNumberFormat="1" applyFont="1" applyBorder="1" applyAlignment="1">
      <alignment horizontal="center"/>
    </xf>
    <xf numFmtId="196" fontId="3" fillId="0" borderId="0" xfId="15" applyNumberFormat="1" applyFont="1" applyAlignment="1">
      <alignment horizontal="center"/>
    </xf>
    <xf numFmtId="196" fontId="9" fillId="0" borderId="7" xfId="15" applyNumberFormat="1" applyFont="1" applyBorder="1" applyAlignment="1">
      <alignment/>
    </xf>
    <xf numFmtId="41" fontId="5" fillId="0" borderId="0" xfId="0" applyNumberFormat="1" applyFont="1" applyAlignment="1">
      <alignment horizontal="center"/>
    </xf>
    <xf numFmtId="41" fontId="9" fillId="0" borderId="6" xfId="0" applyNumberFormat="1" applyFont="1" applyBorder="1" applyAlignment="1">
      <alignment/>
    </xf>
    <xf numFmtId="37" fontId="3" fillId="0" borderId="0" xfId="0" applyNumberFormat="1" applyFont="1" applyAlignment="1" quotePrefix="1">
      <alignment horizontal="center"/>
    </xf>
    <xf numFmtId="37" fontId="3" fillId="0" borderId="0" xfId="0" applyNumberFormat="1" applyFont="1" applyAlignment="1">
      <alignment horizontal="center"/>
    </xf>
    <xf numFmtId="39" fontId="14" fillId="0" borderId="0" xfId="0" applyFont="1" applyAlignment="1">
      <alignment/>
    </xf>
    <xf numFmtId="39" fontId="15" fillId="0" borderId="0" xfId="0" applyFont="1" applyAlignment="1">
      <alignment/>
    </xf>
    <xf numFmtId="37" fontId="9" fillId="0" borderId="5" xfId="0" applyNumberFormat="1" applyFont="1" applyBorder="1" applyAlignment="1">
      <alignment/>
    </xf>
    <xf numFmtId="39" fontId="4" fillId="0" borderId="0" xfId="0" applyFont="1" applyBorder="1" applyAlignment="1">
      <alignment/>
    </xf>
    <xf numFmtId="41" fontId="5" fillId="0" borderId="0" xfId="0" applyNumberFormat="1" applyFont="1" applyAlignment="1" quotePrefix="1">
      <alignment horizontal="center"/>
    </xf>
    <xf numFmtId="39" fontId="5" fillId="0" borderId="0" xfId="0" applyFont="1" applyBorder="1" applyAlignment="1" quotePrefix="1">
      <alignment horizontal="center"/>
    </xf>
    <xf numFmtId="41" fontId="5" fillId="0" borderId="0" xfId="0" applyNumberFormat="1" applyFont="1" applyAlignment="1">
      <alignment horizontal="left"/>
    </xf>
    <xf numFmtId="41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1" fillId="0" borderId="0" xfId="0" applyNumberFormat="1" applyFont="1" applyAlignment="1">
      <alignment/>
    </xf>
    <xf numFmtId="196" fontId="9" fillId="0" borderId="1" xfId="15" applyNumberFormat="1" applyFont="1" applyBorder="1" applyAlignment="1">
      <alignment/>
    </xf>
    <xf numFmtId="39" fontId="4" fillId="0" borderId="0" xfId="0" applyFont="1" applyFill="1" applyAlignment="1">
      <alignment/>
    </xf>
    <xf numFmtId="39" fontId="5" fillId="0" borderId="0" xfId="0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 quotePrefix="1">
      <alignment horizontal="center"/>
    </xf>
    <xf numFmtId="41" fontId="5" fillId="0" borderId="1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39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39" fontId="4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 quotePrefix="1">
      <alignment horizontal="center"/>
    </xf>
    <xf numFmtId="39" fontId="5" fillId="0" borderId="0" xfId="0" applyFont="1" applyFill="1" applyAlignment="1">
      <alignment horizontal="center"/>
    </xf>
    <xf numFmtId="39" fontId="6" fillId="0" borderId="0" xfId="0" applyFont="1" applyFill="1" applyAlignment="1">
      <alignment/>
    </xf>
    <xf numFmtId="39" fontId="5" fillId="0" borderId="0" xfId="0" applyFont="1" applyFill="1" applyBorder="1" applyAlignment="1">
      <alignment horizontal="center"/>
    </xf>
    <xf numFmtId="39" fontId="5" fillId="0" borderId="0" xfId="0" applyFont="1" applyFill="1" applyAlignment="1" quotePrefix="1">
      <alignment/>
    </xf>
    <xf numFmtId="196" fontId="5" fillId="0" borderId="0" xfId="15" applyNumberFormat="1" applyFont="1" applyFill="1" applyBorder="1" applyAlignment="1">
      <alignment horizontal="right"/>
    </xf>
    <xf numFmtId="196" fontId="5" fillId="0" borderId="0" xfId="15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43" fontId="5" fillId="0" borderId="0" xfId="15" applyFont="1" applyFill="1" applyAlignment="1">
      <alignment horizontal="right"/>
    </xf>
    <xf numFmtId="37" fontId="5" fillId="0" borderId="8" xfId="0" applyNumberFormat="1" applyFont="1" applyFill="1" applyBorder="1" applyAlignment="1">
      <alignment horizontal="right"/>
    </xf>
    <xf numFmtId="39" fontId="8" fillId="0" borderId="0" xfId="0" applyFont="1" applyFill="1" applyBorder="1" applyAlignment="1">
      <alignment/>
    </xf>
    <xf numFmtId="39" fontId="8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/>
    </xf>
    <xf numFmtId="39" fontId="5" fillId="0" borderId="0" xfId="0" applyFont="1" applyFill="1" applyBorder="1" applyAlignment="1" quotePrefix="1">
      <alignment/>
    </xf>
    <xf numFmtId="39" fontId="5" fillId="0" borderId="0" xfId="0" applyFont="1" applyFill="1" applyBorder="1" applyAlignment="1">
      <alignment horizontal="right"/>
    </xf>
    <xf numFmtId="37" fontId="11" fillId="0" borderId="0" xfId="0" applyNumberFormat="1" applyFont="1" applyAlignment="1">
      <alignment/>
    </xf>
    <xf numFmtId="196" fontId="3" fillId="0" borderId="0" xfId="15" applyNumberFormat="1" applyFont="1" applyBorder="1" applyAlignment="1" quotePrefix="1">
      <alignment horizontal="center"/>
    </xf>
    <xf numFmtId="194" fontId="9" fillId="0" borderId="6" xfId="0" applyNumberFormat="1" applyFont="1" applyBorder="1" applyAlignment="1">
      <alignment horizontal="right"/>
    </xf>
    <xf numFmtId="41" fontId="5" fillId="0" borderId="6" xfId="0" applyNumberFormat="1" applyFont="1" applyFill="1" applyBorder="1" applyAlignment="1">
      <alignment/>
    </xf>
    <xf numFmtId="43" fontId="9" fillId="0" borderId="0" xfId="15" applyFont="1" applyAlignment="1">
      <alignment/>
    </xf>
    <xf numFmtId="41" fontId="5" fillId="0" borderId="0" xfId="0" applyNumberFormat="1" applyFont="1" applyBorder="1" applyAlignment="1" quotePrefix="1">
      <alignment horizontal="center"/>
    </xf>
    <xf numFmtId="39" fontId="0" fillId="0" borderId="0" xfId="0" applyFont="1" applyFill="1" applyAlignment="1">
      <alignment/>
    </xf>
    <xf numFmtId="39" fontId="3" fillId="0" borderId="0" xfId="0" applyFont="1" applyAlignment="1">
      <alignment horizontal="center"/>
    </xf>
    <xf numFmtId="37" fontId="3" fillId="0" borderId="0" xfId="0" applyNumberFormat="1" applyFont="1" applyAlignment="1" quotePrefix="1">
      <alignment horizontal="center"/>
    </xf>
    <xf numFmtId="39" fontId="9" fillId="0" borderId="0" xfId="0" applyFont="1" applyAlignment="1">
      <alignment horizontal="center"/>
    </xf>
    <xf numFmtId="196" fontId="3" fillId="0" borderId="0" xfId="15" applyNumberFormat="1" applyFont="1" applyBorder="1" applyAlignment="1" quotePrefix="1">
      <alignment horizontal="center"/>
    </xf>
    <xf numFmtId="196" fontId="3" fillId="0" borderId="0" xfId="15" applyNumberFormat="1" applyFont="1" applyAlignment="1" quotePrefix="1">
      <alignment horizontal="center"/>
    </xf>
    <xf numFmtId="39" fontId="5" fillId="0" borderId="0" xfId="0" applyFont="1" applyAlignment="1">
      <alignment horizontal="center"/>
    </xf>
    <xf numFmtId="39" fontId="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54"/>
  <sheetViews>
    <sheetView tabSelected="1" view="pageBreakPreview" zoomScale="60" zoomScaleNormal="60" workbookViewId="0" topLeftCell="A1">
      <selection activeCell="I40" sqref="I40"/>
    </sheetView>
  </sheetViews>
  <sheetFormatPr defaultColWidth="8.88671875" defaultRowHeight="15.75"/>
  <cols>
    <col min="1" max="1" width="4.10546875" style="0" customWidth="1"/>
    <col min="2" max="2" width="2.6640625" style="0" customWidth="1"/>
    <col min="3" max="3" width="17.88671875" style="0" customWidth="1"/>
    <col min="4" max="4" width="20.10546875" style="0" customWidth="1"/>
    <col min="5" max="5" width="8.4453125" style="1" customWidth="1"/>
    <col min="6" max="6" width="2.88671875" style="0" customWidth="1"/>
    <col min="7" max="7" width="18.3359375" style="4" customWidth="1"/>
    <col min="8" max="8" width="2.88671875" style="4" customWidth="1"/>
    <col min="9" max="9" width="18.4453125" style="4" customWidth="1"/>
    <col min="10" max="10" width="14.4453125" style="0" customWidth="1"/>
  </cols>
  <sheetData>
    <row r="1" ht="22.5">
      <c r="A1" s="60" t="s">
        <v>2</v>
      </c>
    </row>
    <row r="2" spans="1:9" ht="23.25">
      <c r="A2" s="61" t="s">
        <v>133</v>
      </c>
      <c r="B2" s="22"/>
      <c r="C2" s="22"/>
      <c r="D2" s="22"/>
      <c r="E2" s="38"/>
      <c r="F2" s="22"/>
      <c r="G2" s="23"/>
      <c r="H2" s="23"/>
      <c r="I2" s="23"/>
    </row>
    <row r="3" spans="1:9" ht="23.25">
      <c r="A3" s="61" t="s">
        <v>110</v>
      </c>
      <c r="B3" s="22"/>
      <c r="C3" s="22"/>
      <c r="D3" s="22"/>
      <c r="E3" s="38"/>
      <c r="F3" s="22"/>
      <c r="G3" s="23"/>
      <c r="H3" s="23"/>
      <c r="I3" s="23"/>
    </row>
    <row r="4" spans="1:9" ht="21">
      <c r="A4" s="28"/>
      <c r="B4" s="22"/>
      <c r="C4" s="22"/>
      <c r="D4" s="22"/>
      <c r="E4" s="38"/>
      <c r="F4" s="22"/>
      <c r="G4" s="23"/>
      <c r="H4" s="23"/>
      <c r="I4" s="23"/>
    </row>
    <row r="5" spans="1:9" ht="19.5">
      <c r="A5" s="22"/>
      <c r="B5" s="22"/>
      <c r="C5" s="22"/>
      <c r="D5" s="22"/>
      <c r="E5" s="25"/>
      <c r="F5" s="22"/>
      <c r="G5" s="24" t="s">
        <v>196</v>
      </c>
      <c r="H5" s="24"/>
      <c r="I5" s="24" t="s">
        <v>196</v>
      </c>
    </row>
    <row r="6" spans="1:9" ht="19.5">
      <c r="A6" s="22"/>
      <c r="B6" s="22"/>
      <c r="C6" s="22"/>
      <c r="D6" s="22"/>
      <c r="E6" s="25"/>
      <c r="F6" s="22"/>
      <c r="G6" s="26" t="s">
        <v>63</v>
      </c>
      <c r="H6" s="24"/>
      <c r="I6" s="26" t="s">
        <v>176</v>
      </c>
    </row>
    <row r="7" spans="1:9" ht="19.5">
      <c r="A7" s="22"/>
      <c r="B7" s="22"/>
      <c r="C7" s="22"/>
      <c r="D7" s="22"/>
      <c r="E7" s="38"/>
      <c r="F7" s="22"/>
      <c r="G7" s="24" t="s">
        <v>193</v>
      </c>
      <c r="H7" s="24"/>
      <c r="I7" s="24" t="s">
        <v>193</v>
      </c>
    </row>
    <row r="8" spans="1:9" ht="19.5">
      <c r="A8" s="22"/>
      <c r="B8" s="22"/>
      <c r="C8" s="22"/>
      <c r="D8" s="22"/>
      <c r="E8" s="38"/>
      <c r="F8" s="22"/>
      <c r="G8" s="23"/>
      <c r="H8" s="24"/>
      <c r="I8" s="24"/>
    </row>
    <row r="9" spans="1:9" ht="19.5">
      <c r="A9" s="22" t="s">
        <v>198</v>
      </c>
      <c r="C9" s="22"/>
      <c r="D9" s="22"/>
      <c r="E9" s="39"/>
      <c r="F9" s="22"/>
      <c r="G9" s="23">
        <v>747</v>
      </c>
      <c r="H9" s="24"/>
      <c r="I9" s="23">
        <v>1027</v>
      </c>
    </row>
    <row r="10" spans="1:9" ht="19.5">
      <c r="A10" s="22" t="s">
        <v>252</v>
      </c>
      <c r="B10" s="22"/>
      <c r="D10" s="22"/>
      <c r="E10" s="39"/>
      <c r="F10" s="22"/>
      <c r="G10" s="23">
        <v>112463</v>
      </c>
      <c r="H10" s="23"/>
      <c r="I10" s="23">
        <v>112478</v>
      </c>
    </row>
    <row r="11" spans="1:9" ht="19.5">
      <c r="A11" s="22" t="s">
        <v>253</v>
      </c>
      <c r="B11" s="22"/>
      <c r="D11" s="22"/>
      <c r="E11" s="39"/>
      <c r="F11" s="22"/>
      <c r="G11" s="23">
        <v>568456</v>
      </c>
      <c r="H11" s="23"/>
      <c r="I11" s="23">
        <v>554989</v>
      </c>
    </row>
    <row r="12" spans="1:9" ht="19.5">
      <c r="A12" s="22"/>
      <c r="B12" s="22"/>
      <c r="D12" s="22"/>
      <c r="E12" s="38"/>
      <c r="F12" s="22"/>
      <c r="G12" s="23"/>
      <c r="H12" s="23"/>
      <c r="I12" s="23"/>
    </row>
    <row r="13" spans="1:9" ht="19.5">
      <c r="A13" s="22" t="s">
        <v>259</v>
      </c>
      <c r="B13" s="22"/>
      <c r="D13" s="22"/>
      <c r="E13" s="39"/>
      <c r="F13" s="22"/>
      <c r="G13" s="29"/>
      <c r="H13" s="23"/>
      <c r="I13" s="29"/>
    </row>
    <row r="14" spans="1:9" ht="19.5">
      <c r="A14" s="22"/>
      <c r="B14" s="22" t="s">
        <v>254</v>
      </c>
      <c r="D14" s="22"/>
      <c r="E14" s="39"/>
      <c r="F14" s="22"/>
      <c r="G14" s="30">
        <v>8564</v>
      </c>
      <c r="H14" s="23"/>
      <c r="I14" s="30">
        <v>45049</v>
      </c>
    </row>
    <row r="15" spans="1:9" ht="19.5">
      <c r="A15" s="22"/>
      <c r="B15" s="22" t="s">
        <v>255</v>
      </c>
      <c r="D15" s="22"/>
      <c r="E15" s="38"/>
      <c r="F15" s="22"/>
      <c r="G15" s="30">
        <v>19659</v>
      </c>
      <c r="H15" s="31"/>
      <c r="I15" s="30">
        <v>0</v>
      </c>
    </row>
    <row r="16" spans="1:10" ht="19.5">
      <c r="A16" s="22"/>
      <c r="B16" s="22" t="s">
        <v>80</v>
      </c>
      <c r="D16" s="22"/>
      <c r="E16" s="38"/>
      <c r="F16" s="22"/>
      <c r="G16" s="30">
        <v>12545</v>
      </c>
      <c r="H16" s="23"/>
      <c r="I16" s="30">
        <v>13575</v>
      </c>
      <c r="J16" s="40"/>
    </row>
    <row r="17" spans="1:9" ht="19.5">
      <c r="A17" s="22"/>
      <c r="B17" s="22" t="s">
        <v>81</v>
      </c>
      <c r="D17" s="22"/>
      <c r="E17" s="38"/>
      <c r="F17" s="22"/>
      <c r="G17" s="30">
        <v>8770</v>
      </c>
      <c r="H17" s="23"/>
      <c r="I17" s="30">
        <v>9261</v>
      </c>
    </row>
    <row r="18" spans="1:9" ht="19.5">
      <c r="A18" s="22"/>
      <c r="B18" s="22"/>
      <c r="D18" s="22"/>
      <c r="E18" s="38"/>
      <c r="F18" s="22"/>
      <c r="G18" s="32">
        <f>SUM(G14:G17)</f>
        <v>49538</v>
      </c>
      <c r="H18" s="23"/>
      <c r="I18" s="32">
        <f>SUM(I14:I17)</f>
        <v>67885</v>
      </c>
    </row>
    <row r="19" spans="1:9" ht="19.5">
      <c r="A19" s="22" t="s">
        <v>260</v>
      </c>
      <c r="B19" s="22"/>
      <c r="D19" s="22"/>
      <c r="E19" s="39"/>
      <c r="F19" s="22"/>
      <c r="G19" s="30"/>
      <c r="H19" s="23"/>
      <c r="I19" s="33"/>
    </row>
    <row r="20" spans="1:9" ht="19.5">
      <c r="A20" s="22"/>
      <c r="B20" s="22" t="s">
        <v>99</v>
      </c>
      <c r="D20" s="22"/>
      <c r="E20" s="39"/>
      <c r="F20" s="22"/>
      <c r="G20" s="30">
        <v>42274</v>
      </c>
      <c r="H20" s="23"/>
      <c r="I20" s="30">
        <v>126237</v>
      </c>
    </row>
    <row r="21" spans="1:9" ht="19.5">
      <c r="A21" s="22"/>
      <c r="B21" s="22" t="s">
        <v>100</v>
      </c>
      <c r="D21" s="22"/>
      <c r="E21" s="38"/>
      <c r="F21" s="22"/>
      <c r="G21" s="30">
        <v>77612</v>
      </c>
      <c r="H21" s="23"/>
      <c r="I21" s="30">
        <v>397967</v>
      </c>
    </row>
    <row r="22" spans="1:9" ht="19.5">
      <c r="A22" s="22"/>
      <c r="B22" s="22" t="s">
        <v>194</v>
      </c>
      <c r="D22" s="22"/>
      <c r="E22" s="38"/>
      <c r="F22" s="22"/>
      <c r="G22" s="30">
        <v>3143</v>
      </c>
      <c r="H22" s="23"/>
      <c r="I22" s="30">
        <v>3618</v>
      </c>
    </row>
    <row r="23" spans="1:9" ht="19.5">
      <c r="A23" s="22"/>
      <c r="B23" s="22"/>
      <c r="D23" s="22"/>
      <c r="E23" s="38"/>
      <c r="F23" s="22"/>
      <c r="G23" s="32">
        <f>SUM(G20:G22)</f>
        <v>123029</v>
      </c>
      <c r="H23" s="23"/>
      <c r="I23" s="32">
        <f>SUM(I20:I22)</f>
        <v>527822</v>
      </c>
    </row>
    <row r="24" spans="1:9" ht="19.5">
      <c r="A24" s="22"/>
      <c r="B24" s="22"/>
      <c r="D24" s="22"/>
      <c r="E24" s="38"/>
      <c r="F24" s="22"/>
      <c r="G24" s="23"/>
      <c r="H24" s="23"/>
      <c r="I24" s="31"/>
    </row>
    <row r="25" spans="1:9" ht="19.5">
      <c r="A25" s="22" t="s">
        <v>261</v>
      </c>
      <c r="B25" s="22"/>
      <c r="D25" s="22"/>
      <c r="E25" s="39"/>
      <c r="F25" s="22"/>
      <c r="G25" s="23">
        <f>+G18-G23</f>
        <v>-73491</v>
      </c>
      <c r="H25" s="23"/>
      <c r="I25" s="23">
        <f>+I18-I23</f>
        <v>-459937</v>
      </c>
    </row>
    <row r="26" spans="1:9" ht="19.5">
      <c r="A26" s="22"/>
      <c r="B26" s="22"/>
      <c r="D26" s="22"/>
      <c r="E26" s="38"/>
      <c r="F26" s="22"/>
      <c r="G26" s="23"/>
      <c r="H26" s="23"/>
      <c r="I26" s="23"/>
    </row>
    <row r="27" spans="1:9" ht="20.25" thickBot="1">
      <c r="A27" s="22"/>
      <c r="B27" s="22"/>
      <c r="D27" s="22"/>
      <c r="E27" s="38"/>
      <c r="F27" s="22"/>
      <c r="G27" s="34">
        <f>+G25+G9+G10+G11</f>
        <v>608175</v>
      </c>
      <c r="H27" s="23"/>
      <c r="I27" s="34">
        <f>+I25+I9+I10+I11</f>
        <v>208557</v>
      </c>
    </row>
    <row r="28" spans="1:9" ht="20.25" thickTop="1">
      <c r="A28" s="22"/>
      <c r="B28" s="22"/>
      <c r="D28" s="22"/>
      <c r="E28" s="38"/>
      <c r="F28" s="22"/>
      <c r="G28" s="23"/>
      <c r="H28" s="23"/>
      <c r="I28" s="31"/>
    </row>
    <row r="29" spans="1:9" ht="19.5">
      <c r="A29" s="22" t="s">
        <v>256</v>
      </c>
      <c r="B29" s="22"/>
      <c r="D29" s="22"/>
      <c r="E29" s="38"/>
      <c r="F29" s="22"/>
      <c r="G29" s="23"/>
      <c r="H29" s="23"/>
      <c r="I29" s="31"/>
    </row>
    <row r="30" spans="1:9" ht="19.5">
      <c r="A30" s="22"/>
      <c r="B30" s="22"/>
      <c r="D30" s="22"/>
      <c r="E30" s="38"/>
      <c r="F30" s="22"/>
      <c r="G30" s="23"/>
      <c r="H30" s="23"/>
      <c r="I30" s="31"/>
    </row>
    <row r="31" spans="1:9" ht="19.5">
      <c r="A31" s="22" t="s">
        <v>257</v>
      </c>
      <c r="B31" s="22"/>
      <c r="D31" s="22"/>
      <c r="E31" s="38"/>
      <c r="F31" s="22"/>
      <c r="G31" s="23"/>
      <c r="H31" s="23"/>
      <c r="I31" s="31"/>
    </row>
    <row r="32" spans="2:9" ht="19.5">
      <c r="B32" s="22" t="s">
        <v>92</v>
      </c>
      <c r="D32" s="22"/>
      <c r="E32" s="38"/>
      <c r="F32" s="22"/>
      <c r="G32" s="23">
        <v>157097</v>
      </c>
      <c r="H32" s="23"/>
      <c r="I32" s="23">
        <v>99597</v>
      </c>
    </row>
    <row r="33" spans="2:9" ht="19.5">
      <c r="B33" s="22" t="s">
        <v>197</v>
      </c>
      <c r="D33" s="22"/>
      <c r="E33" s="38"/>
      <c r="F33" s="22"/>
      <c r="G33" s="29">
        <v>75220</v>
      </c>
      <c r="H33" s="23"/>
      <c r="I33" s="29">
        <v>-35499</v>
      </c>
    </row>
    <row r="34" spans="1:9" ht="19.5">
      <c r="A34" s="22"/>
      <c r="B34" s="22"/>
      <c r="D34" s="22"/>
      <c r="E34" s="39"/>
      <c r="F34" s="22"/>
      <c r="G34" s="23">
        <f>SUM(G32:G33)</f>
        <v>232317</v>
      </c>
      <c r="H34" s="23"/>
      <c r="I34" s="23">
        <f>SUM(I32:I33)</f>
        <v>64098</v>
      </c>
    </row>
    <row r="35" spans="1:9" ht="19.5">
      <c r="A35" s="22"/>
      <c r="B35" s="22"/>
      <c r="D35" s="22"/>
      <c r="E35" s="39"/>
      <c r="F35" s="22"/>
      <c r="G35" s="23"/>
      <c r="H35" s="23"/>
      <c r="I35" s="23"/>
    </row>
    <row r="36" spans="1:9" ht="19.5">
      <c r="A36" s="22" t="s">
        <v>284</v>
      </c>
      <c r="B36" s="22"/>
      <c r="D36" s="22"/>
      <c r="E36" s="38"/>
      <c r="F36" s="22"/>
      <c r="G36" s="23">
        <v>22124</v>
      </c>
      <c r="H36" s="23"/>
      <c r="I36" s="23">
        <v>22124</v>
      </c>
    </row>
    <row r="37" spans="1:9" ht="19.5">
      <c r="A37" s="22" t="s">
        <v>258</v>
      </c>
      <c r="B37" s="22"/>
      <c r="D37" s="22"/>
      <c r="E37" s="39"/>
      <c r="F37" s="22"/>
      <c r="G37" s="23">
        <v>5669</v>
      </c>
      <c r="H37" s="23"/>
      <c r="I37" s="23">
        <v>6195</v>
      </c>
    </row>
    <row r="38" spans="1:9" ht="19.5">
      <c r="A38" s="22"/>
      <c r="B38" s="22"/>
      <c r="D38" s="22"/>
      <c r="E38" s="38"/>
      <c r="F38" s="22"/>
      <c r="G38" s="23"/>
      <c r="H38" s="23"/>
      <c r="I38" s="23"/>
    </row>
    <row r="39" spans="1:9" ht="19.5">
      <c r="A39" s="22" t="s">
        <v>262</v>
      </c>
      <c r="B39" s="22"/>
      <c r="D39" s="22"/>
      <c r="E39" s="39"/>
      <c r="F39" s="22"/>
      <c r="G39" s="23"/>
      <c r="H39" s="23"/>
      <c r="I39" s="23"/>
    </row>
    <row r="40" spans="2:9" ht="19.5">
      <c r="B40" s="22" t="s">
        <v>100</v>
      </c>
      <c r="D40" s="22"/>
      <c r="E40" s="39"/>
      <c r="F40" s="22"/>
      <c r="G40" s="23">
        <v>236772</v>
      </c>
      <c r="H40" s="23"/>
      <c r="I40" s="23">
        <v>5536</v>
      </c>
    </row>
    <row r="41" spans="2:9" ht="19.5">
      <c r="B41" s="22" t="s">
        <v>73</v>
      </c>
      <c r="D41" s="22"/>
      <c r="E41" s="39"/>
      <c r="F41" s="22"/>
      <c r="G41" s="23">
        <v>111293</v>
      </c>
      <c r="H41" s="23"/>
      <c r="I41" s="23">
        <v>110604</v>
      </c>
    </row>
    <row r="42" spans="1:9" ht="20.25" thickBot="1">
      <c r="A42" s="22"/>
      <c r="B42" s="22"/>
      <c r="D42" s="22"/>
      <c r="E42" s="38"/>
      <c r="F42" s="22"/>
      <c r="G42" s="34">
        <f>SUM(G34:G41)</f>
        <v>608175</v>
      </c>
      <c r="H42" s="23"/>
      <c r="I42" s="34">
        <f>SUM(I34:I41)</f>
        <v>208557</v>
      </c>
    </row>
    <row r="43" spans="1:9" ht="20.25" thickTop="1">
      <c r="A43" s="22"/>
      <c r="B43" s="22"/>
      <c r="D43" s="22"/>
      <c r="E43" s="38"/>
      <c r="F43" s="22"/>
      <c r="G43" s="23"/>
      <c r="H43" s="23"/>
      <c r="I43" s="31"/>
    </row>
    <row r="46" spans="1:9" ht="19.5">
      <c r="A46" s="22" t="s">
        <v>278</v>
      </c>
      <c r="B46" s="22"/>
      <c r="C46" s="22"/>
      <c r="D46" s="22"/>
      <c r="E46" s="38"/>
      <c r="F46" s="22"/>
      <c r="G46" s="23"/>
      <c r="H46" s="23"/>
      <c r="I46" s="23"/>
    </row>
    <row r="47" ht="19.5">
      <c r="A47" s="22" t="s">
        <v>153</v>
      </c>
    </row>
    <row r="48" ht="19.5">
      <c r="A48" s="22"/>
    </row>
    <row r="49" ht="19.5">
      <c r="A49" s="22"/>
    </row>
    <row r="52" spans="1:3" ht="19.5">
      <c r="A52" s="18"/>
      <c r="C52" s="5"/>
    </row>
    <row r="53" spans="1:9" ht="19.5">
      <c r="A53" s="22"/>
      <c r="B53" s="22"/>
      <c r="D53" s="22"/>
      <c r="E53" s="38"/>
      <c r="F53" s="22"/>
      <c r="G53" s="23"/>
      <c r="H53" s="23"/>
      <c r="I53" s="23"/>
    </row>
    <row r="54" spans="1:9" ht="19.5">
      <c r="A54" s="27"/>
      <c r="B54" s="22"/>
      <c r="C54" s="22"/>
      <c r="D54" s="22"/>
      <c r="E54" s="38"/>
      <c r="F54" s="22"/>
      <c r="G54" s="69"/>
      <c r="H54" s="23"/>
      <c r="I54" s="69"/>
    </row>
  </sheetData>
  <printOptions horizontalCentered="1"/>
  <pageMargins left="0.75" right="0.75" top="1" bottom="1" header="0.5" footer="0.5"/>
  <pageSetup horizontalDpi="600" verticalDpi="600" orientation="portrait" paperSize="9" scale="68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45"/>
  <sheetViews>
    <sheetView view="pageBreakPreview" zoomScale="60" zoomScaleNormal="60" workbookViewId="0" topLeftCell="A25">
      <selection activeCell="J19" sqref="J19:K19"/>
    </sheetView>
  </sheetViews>
  <sheetFormatPr defaultColWidth="8.88671875" defaultRowHeight="15.75"/>
  <cols>
    <col min="1" max="1" width="3.3359375" style="0" customWidth="1"/>
    <col min="5" max="5" width="22.88671875" style="0" customWidth="1"/>
    <col min="6" max="6" width="7.21484375" style="0" customWidth="1"/>
    <col min="7" max="7" width="15.3359375" style="0" customWidth="1"/>
    <col min="8" max="8" width="14.77734375" style="0" customWidth="1"/>
    <col min="9" max="9" width="3.10546875" style="0" customWidth="1"/>
    <col min="10" max="10" width="16.10546875" style="0" customWidth="1"/>
    <col min="11" max="11" width="16.21484375" style="0" customWidth="1"/>
  </cols>
  <sheetData>
    <row r="1" spans="1:11" ht="19.5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>
      <c r="A2" s="41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5">
      <c r="A3" s="41" t="s">
        <v>109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>
      <c r="A4" s="4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9.5">
      <c r="A5" s="22"/>
      <c r="B5" s="22"/>
      <c r="C5" s="22"/>
      <c r="D5" s="22"/>
      <c r="E5" s="22"/>
      <c r="F5" s="22"/>
      <c r="G5" s="107" t="s">
        <v>82</v>
      </c>
      <c r="H5" s="107"/>
      <c r="I5" s="22"/>
      <c r="J5" s="107" t="s">
        <v>83</v>
      </c>
      <c r="K5" s="107"/>
    </row>
    <row r="6" spans="1:11" ht="19.5">
      <c r="A6" s="22"/>
      <c r="B6" s="22"/>
      <c r="C6" s="22"/>
      <c r="D6" s="22"/>
      <c r="E6" s="22"/>
      <c r="F6" s="22"/>
      <c r="G6" s="42" t="s">
        <v>18</v>
      </c>
      <c r="H6" s="38"/>
      <c r="I6" s="22"/>
      <c r="J6" s="42" t="s">
        <v>113</v>
      </c>
      <c r="K6" s="38"/>
    </row>
    <row r="7" spans="1:11" ht="19.5">
      <c r="A7" s="22"/>
      <c r="B7" s="22"/>
      <c r="C7" s="22"/>
      <c r="D7" s="22"/>
      <c r="E7" s="22"/>
      <c r="F7" s="21"/>
      <c r="G7" s="108" t="s">
        <v>111</v>
      </c>
      <c r="H7" s="108"/>
      <c r="I7" s="22"/>
      <c r="J7" s="108" t="str">
        <f>+G7</f>
        <v>31 MARCH</v>
      </c>
      <c r="K7" s="108"/>
    </row>
    <row r="8" spans="1:11" ht="19.5">
      <c r="A8" s="22"/>
      <c r="B8" s="22"/>
      <c r="C8" s="22"/>
      <c r="D8" s="22"/>
      <c r="E8" s="22"/>
      <c r="F8" s="21"/>
      <c r="G8" s="43" t="s">
        <v>112</v>
      </c>
      <c r="H8" s="43" t="s">
        <v>1</v>
      </c>
      <c r="I8" s="22"/>
      <c r="J8" s="43" t="str">
        <f>G8</f>
        <v>2004</v>
      </c>
      <c r="K8" s="43" t="str">
        <f>H8</f>
        <v>2003</v>
      </c>
    </row>
    <row r="9" spans="1:11" ht="19.5">
      <c r="A9" s="22"/>
      <c r="B9" s="22"/>
      <c r="C9" s="22"/>
      <c r="D9" s="22"/>
      <c r="E9" s="22"/>
      <c r="F9" s="22"/>
      <c r="G9" s="25" t="s">
        <v>193</v>
      </c>
      <c r="H9" s="25" t="s">
        <v>193</v>
      </c>
      <c r="I9" s="22"/>
      <c r="J9" s="25" t="s">
        <v>193</v>
      </c>
      <c r="K9" s="25" t="s">
        <v>193</v>
      </c>
    </row>
    <row r="10" spans="1:11" ht="19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0.25" thickBot="1">
      <c r="A11" s="21" t="s">
        <v>240</v>
      </c>
      <c r="B11" s="22"/>
      <c r="C11" s="22"/>
      <c r="D11" s="22"/>
      <c r="E11" s="22"/>
      <c r="F11" s="22"/>
      <c r="G11" s="57">
        <v>15159</v>
      </c>
      <c r="H11" s="57">
        <v>6244</v>
      </c>
      <c r="I11" s="22"/>
      <c r="J11" s="57">
        <v>58036</v>
      </c>
      <c r="K11" s="57">
        <v>37272</v>
      </c>
    </row>
    <row r="12" spans="1:11" ht="20.25" thickTop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>
      <c r="A13" s="21" t="s">
        <v>84</v>
      </c>
      <c r="B13" s="22"/>
      <c r="C13" s="22"/>
      <c r="D13" s="22"/>
      <c r="E13" s="22"/>
      <c r="F13" s="22"/>
      <c r="G13" s="44">
        <v>84104</v>
      </c>
      <c r="H13" s="44">
        <v>807</v>
      </c>
      <c r="I13" s="44"/>
      <c r="J13" s="44">
        <v>82703</v>
      </c>
      <c r="K13" s="44">
        <v>-852</v>
      </c>
    </row>
    <row r="14" spans="1:11" ht="19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9.5">
      <c r="A15" s="22" t="s">
        <v>15</v>
      </c>
      <c r="B15" s="22"/>
      <c r="C15" s="22"/>
      <c r="D15" s="22"/>
      <c r="E15" s="22"/>
      <c r="F15" s="22"/>
      <c r="G15" s="23">
        <v>-12081</v>
      </c>
      <c r="H15" s="23">
        <v>-11491</v>
      </c>
      <c r="I15" s="22"/>
      <c r="J15" s="23">
        <v>-29719</v>
      </c>
      <c r="K15" s="23">
        <v>-29951</v>
      </c>
    </row>
    <row r="16" spans="1:11" ht="19.5">
      <c r="A16" s="22" t="s">
        <v>190</v>
      </c>
      <c r="B16" s="22"/>
      <c r="C16" s="22"/>
      <c r="D16" s="22"/>
      <c r="E16" s="22"/>
      <c r="F16" s="22"/>
      <c r="G16" s="23">
        <v>39</v>
      </c>
      <c r="H16" s="23">
        <v>34</v>
      </c>
      <c r="I16" s="22"/>
      <c r="J16" s="23">
        <v>124</v>
      </c>
      <c r="K16" s="23">
        <v>160</v>
      </c>
    </row>
    <row r="17" spans="1:11" ht="19.5">
      <c r="A17" s="22"/>
      <c r="B17" s="22"/>
      <c r="C17" s="22"/>
      <c r="D17" s="22"/>
      <c r="E17" s="22"/>
      <c r="F17" s="22"/>
      <c r="G17" s="51"/>
      <c r="H17" s="51"/>
      <c r="I17" s="36"/>
      <c r="J17" s="51"/>
      <c r="K17" s="51"/>
    </row>
    <row r="18" spans="1:11" ht="19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9.5">
      <c r="A19" s="21" t="s">
        <v>39</v>
      </c>
      <c r="B19" s="22"/>
      <c r="C19" s="22"/>
      <c r="D19" s="22"/>
      <c r="E19" s="22"/>
      <c r="F19" s="22"/>
      <c r="G19" s="44">
        <f>+G13+G15+G16</f>
        <v>72062</v>
      </c>
      <c r="H19" s="44">
        <f>+H13+H15+H16</f>
        <v>-10650</v>
      </c>
      <c r="I19" s="22"/>
      <c r="J19" s="44">
        <f>+J13+J15+J16</f>
        <v>53108</v>
      </c>
      <c r="K19" s="44">
        <f>+K13+K15+K16</f>
        <v>-30643</v>
      </c>
    </row>
    <row r="20" spans="1:11" ht="19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9.5">
      <c r="A21" s="22" t="s">
        <v>85</v>
      </c>
      <c r="B21" s="22"/>
      <c r="C21" s="22"/>
      <c r="D21" s="22"/>
      <c r="E21" s="22"/>
      <c r="F21" s="22"/>
      <c r="G21" s="29">
        <v>-3</v>
      </c>
      <c r="H21" s="29">
        <v>24</v>
      </c>
      <c r="I21" s="22"/>
      <c r="J21" s="29">
        <v>-6</v>
      </c>
      <c r="K21" s="29">
        <v>-13</v>
      </c>
    </row>
    <row r="22" spans="1:11" ht="19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9.5">
      <c r="A23" s="21" t="s">
        <v>38</v>
      </c>
      <c r="B23" s="22"/>
      <c r="C23" s="22"/>
      <c r="D23" s="22"/>
      <c r="E23" s="22"/>
      <c r="F23" s="22"/>
      <c r="G23" s="44">
        <f>+G19+G21</f>
        <v>72059</v>
      </c>
      <c r="H23" s="44">
        <f>+H19-H21</f>
        <v>-10674</v>
      </c>
      <c r="I23" s="44"/>
      <c r="J23" s="44">
        <f>+J19+J21</f>
        <v>53102</v>
      </c>
      <c r="K23" s="44">
        <f>+K19-K21</f>
        <v>-30630</v>
      </c>
    </row>
    <row r="24" spans="1:11" ht="19.5">
      <c r="A24" s="22"/>
      <c r="B24" s="22"/>
      <c r="C24" s="22"/>
      <c r="D24" s="22"/>
      <c r="E24" s="22"/>
      <c r="F24" s="22"/>
      <c r="G24" s="44"/>
      <c r="H24" s="44"/>
      <c r="I24" s="44"/>
      <c r="J24" s="44"/>
      <c r="K24" s="44"/>
    </row>
    <row r="25" spans="1:11" ht="19.5">
      <c r="A25" s="22" t="s">
        <v>77</v>
      </c>
      <c r="B25" s="22"/>
      <c r="C25" s="22"/>
      <c r="D25" s="22"/>
      <c r="E25" s="22"/>
      <c r="F25" s="22"/>
      <c r="G25" s="45">
        <v>-2</v>
      </c>
      <c r="H25" s="45">
        <v>0</v>
      </c>
      <c r="I25" s="44"/>
      <c r="J25" s="45">
        <v>1</v>
      </c>
      <c r="K25" s="45">
        <v>-9</v>
      </c>
    </row>
    <row r="26" spans="1:11" ht="19.5">
      <c r="A26" s="22"/>
      <c r="B26" s="22"/>
      <c r="C26" s="22"/>
      <c r="D26" s="22"/>
      <c r="E26" s="22"/>
      <c r="F26" s="22"/>
      <c r="G26" s="44"/>
      <c r="H26" s="44"/>
      <c r="I26" s="44"/>
      <c r="J26" s="44"/>
      <c r="K26" s="44"/>
    </row>
    <row r="27" spans="1:11" ht="19.5">
      <c r="A27" s="21" t="s">
        <v>37</v>
      </c>
      <c r="B27" s="22"/>
      <c r="C27" s="22"/>
      <c r="D27" s="22"/>
      <c r="E27" s="22"/>
      <c r="F27" s="22"/>
      <c r="G27" s="45">
        <f>+G23+G25</f>
        <v>72057</v>
      </c>
      <c r="H27" s="45">
        <f>+H23-H25</f>
        <v>-10674</v>
      </c>
      <c r="I27" s="44"/>
      <c r="J27" s="45">
        <f>+J23+J25</f>
        <v>53103</v>
      </c>
      <c r="K27" s="45">
        <f>+K23-K25</f>
        <v>-30621</v>
      </c>
    </row>
    <row r="28" spans="1:11" ht="19.5">
      <c r="A28" s="22"/>
      <c r="B28" s="22"/>
      <c r="C28" s="22"/>
      <c r="D28" s="22"/>
      <c r="E28" s="22"/>
      <c r="F28" s="22"/>
      <c r="G28" s="44"/>
      <c r="H28" s="44"/>
      <c r="I28" s="44"/>
      <c r="J28" s="44"/>
      <c r="K28" s="44"/>
    </row>
    <row r="29" spans="1:11" ht="20.25" thickBot="1">
      <c r="A29" s="22" t="s">
        <v>78</v>
      </c>
      <c r="B29" s="22"/>
      <c r="C29" s="22"/>
      <c r="D29" s="22"/>
      <c r="E29" s="22"/>
      <c r="F29" s="39"/>
      <c r="G29" s="46">
        <v>36.1</v>
      </c>
      <c r="H29" s="46">
        <v>-3.4</v>
      </c>
      <c r="I29" s="22"/>
      <c r="J29" s="46">
        <v>26.61</v>
      </c>
      <c r="K29" s="46">
        <v>-9.75</v>
      </c>
    </row>
    <row r="30" spans="1:11" ht="20.25" thickTop="1">
      <c r="A30" s="22"/>
      <c r="B30" s="22"/>
      <c r="C30" s="22"/>
      <c r="D30" s="22"/>
      <c r="E30" s="22"/>
      <c r="F30" s="22"/>
      <c r="G30" s="23"/>
      <c r="H30" s="23"/>
      <c r="I30" s="22"/>
      <c r="J30" s="23"/>
      <c r="K30" s="23"/>
    </row>
    <row r="31" spans="1:11" ht="20.25" thickBot="1">
      <c r="A31" s="22" t="s">
        <v>79</v>
      </c>
      <c r="B31" s="22"/>
      <c r="C31" s="22"/>
      <c r="D31" s="22"/>
      <c r="E31" s="22"/>
      <c r="F31" s="39"/>
      <c r="G31" s="102">
        <v>34.58</v>
      </c>
      <c r="H31" s="47" t="s">
        <v>64</v>
      </c>
      <c r="I31" s="22"/>
      <c r="J31" s="102">
        <v>25.65</v>
      </c>
      <c r="K31" s="47" t="s">
        <v>64</v>
      </c>
    </row>
    <row r="32" spans="1:11" ht="20.25" thickTop="1">
      <c r="A32" s="27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9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9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2" ht="19.5">
      <c r="A35" s="18"/>
      <c r="B35" s="5"/>
    </row>
    <row r="36" spans="1:2" ht="19.5">
      <c r="A36" s="22"/>
      <c r="B36" s="22"/>
    </row>
    <row r="37" spans="1:2" ht="19.5">
      <c r="A37" s="5"/>
      <c r="B37" s="22"/>
    </row>
    <row r="38" spans="1:2" ht="19.5">
      <c r="A38" s="5"/>
      <c r="B38" s="22"/>
    </row>
    <row r="39" ht="15.75">
      <c r="A39" s="2"/>
    </row>
    <row r="41" ht="19.5">
      <c r="A41" s="22" t="s">
        <v>280</v>
      </c>
    </row>
    <row r="42" ht="19.5">
      <c r="A42" s="22" t="s">
        <v>230</v>
      </c>
    </row>
    <row r="43" ht="19.5">
      <c r="A43" s="22"/>
    </row>
    <row r="44" ht="19.5">
      <c r="A44" s="22"/>
    </row>
    <row r="45" ht="19.5">
      <c r="A45" s="22"/>
    </row>
  </sheetData>
  <mergeCells count="4">
    <mergeCell ref="G5:H5"/>
    <mergeCell ref="J5:K5"/>
    <mergeCell ref="G7:H7"/>
    <mergeCell ref="J7:K7"/>
  </mergeCells>
  <printOptions horizontalCentered="1"/>
  <pageMargins left="0.75" right="0.5" top="1" bottom="0.75" header="0.5" footer="0.5"/>
  <pageSetup horizontalDpi="600" verticalDpi="600" orientation="portrait" scale="52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85"/>
  <sheetViews>
    <sheetView view="pageBreakPreview" zoomScale="60" zoomScaleNormal="60" workbookViewId="0" topLeftCell="C34">
      <selection activeCell="K23" sqref="K23"/>
    </sheetView>
  </sheetViews>
  <sheetFormatPr defaultColWidth="8.88671875" defaultRowHeight="15.75"/>
  <cols>
    <col min="1" max="1" width="3.77734375" style="22" customWidth="1"/>
    <col min="2" max="2" width="47.88671875" style="22" customWidth="1"/>
    <col min="3" max="3" width="15.77734375" style="48" customWidth="1"/>
    <col min="4" max="4" width="1.66796875" style="48" customWidth="1"/>
    <col min="5" max="5" width="15.77734375" style="48" customWidth="1"/>
    <col min="6" max="6" width="1.66796875" style="48" customWidth="1"/>
    <col min="7" max="7" width="15.77734375" style="48" customWidth="1"/>
    <col min="8" max="8" width="1.77734375" style="48" customWidth="1"/>
    <col min="9" max="9" width="18.77734375" style="48" customWidth="1"/>
    <col min="10" max="10" width="1.5625" style="48" customWidth="1"/>
    <col min="11" max="11" width="15.77734375" style="48" customWidth="1"/>
    <col min="12" max="12" width="1.66796875" style="48" customWidth="1"/>
    <col min="13" max="13" width="15.77734375" style="22" customWidth="1"/>
    <col min="14" max="14" width="12.10546875" style="22" bestFit="1" customWidth="1"/>
    <col min="15" max="16384" width="8.88671875" style="22" customWidth="1"/>
  </cols>
  <sheetData>
    <row r="1" ht="19.5">
      <c r="A1" s="21" t="s">
        <v>23</v>
      </c>
    </row>
    <row r="2" ht="19.5">
      <c r="A2" s="21" t="s">
        <v>135</v>
      </c>
    </row>
    <row r="3" ht="19.5">
      <c r="A3" s="21" t="str">
        <f>'condQTR-CF'!A3</f>
        <v>FOR THE 9 MONTHS ENDED 31 MARCH 2004</v>
      </c>
    </row>
    <row r="5" spans="5:11" ht="19.5">
      <c r="E5" s="111" t="s">
        <v>138</v>
      </c>
      <c r="F5" s="111"/>
      <c r="G5" s="111"/>
      <c r="H5" s="111"/>
      <c r="I5" s="111"/>
      <c r="J5" s="111"/>
      <c r="K5" s="111"/>
    </row>
    <row r="6" spans="3:9" ht="19.5">
      <c r="C6" s="110" t="s">
        <v>136</v>
      </c>
      <c r="D6" s="110"/>
      <c r="E6" s="110"/>
      <c r="F6" s="110"/>
      <c r="G6" s="110"/>
      <c r="H6" s="110"/>
      <c r="I6" s="110"/>
    </row>
    <row r="7" spans="3:9" ht="19.5">
      <c r="C7" s="101"/>
      <c r="D7" s="101"/>
      <c r="E7" s="101"/>
      <c r="F7" s="101"/>
      <c r="G7" s="101"/>
      <c r="H7" s="101"/>
      <c r="I7" s="101"/>
    </row>
    <row r="8" spans="3:12" ht="19.5">
      <c r="C8" s="53" t="s">
        <v>12</v>
      </c>
      <c r="D8" s="53"/>
      <c r="E8" s="53" t="s">
        <v>12</v>
      </c>
      <c r="F8" s="53"/>
      <c r="G8" s="53" t="s">
        <v>146</v>
      </c>
      <c r="H8" s="54"/>
      <c r="I8" s="54" t="s">
        <v>13</v>
      </c>
      <c r="J8" s="54"/>
      <c r="K8" s="54"/>
      <c r="L8" s="54"/>
    </row>
    <row r="9" spans="3:13" ht="19.5">
      <c r="C9" s="53" t="s">
        <v>247</v>
      </c>
      <c r="D9" s="53"/>
      <c r="E9" s="53" t="s">
        <v>248</v>
      </c>
      <c r="F9" s="53"/>
      <c r="G9" s="53" t="s">
        <v>197</v>
      </c>
      <c r="H9" s="54"/>
      <c r="I9" s="54" t="s">
        <v>88</v>
      </c>
      <c r="J9" s="54"/>
      <c r="K9" s="54" t="s">
        <v>137</v>
      </c>
      <c r="L9" s="54"/>
      <c r="M9" s="25" t="s">
        <v>10</v>
      </c>
    </row>
    <row r="10" spans="3:13" ht="19.5">
      <c r="C10" s="53" t="s">
        <v>193</v>
      </c>
      <c r="D10" s="53"/>
      <c r="E10" s="53" t="s">
        <v>193</v>
      </c>
      <c r="F10" s="53"/>
      <c r="G10" s="53" t="s">
        <v>193</v>
      </c>
      <c r="H10" s="53"/>
      <c r="I10" s="53" t="s">
        <v>193</v>
      </c>
      <c r="J10" s="53"/>
      <c r="K10" s="53" t="s">
        <v>193</v>
      </c>
      <c r="L10" s="53"/>
      <c r="M10" s="53" t="s">
        <v>193</v>
      </c>
    </row>
    <row r="11" spans="1:7" ht="19.5">
      <c r="A11" s="22" t="s">
        <v>116</v>
      </c>
      <c r="C11" s="52"/>
      <c r="D11" s="52"/>
      <c r="E11" s="52"/>
      <c r="F11" s="52"/>
      <c r="G11" s="22"/>
    </row>
    <row r="12" spans="1:7" ht="28.5" customHeight="1">
      <c r="A12" s="41" t="s">
        <v>117</v>
      </c>
      <c r="C12" s="52"/>
      <c r="D12" s="52"/>
      <c r="E12" s="52"/>
      <c r="F12" s="52"/>
      <c r="G12" s="22"/>
    </row>
    <row r="13" spans="3:6" ht="19.5">
      <c r="C13" s="52"/>
      <c r="D13" s="52"/>
      <c r="E13" s="52"/>
      <c r="F13" s="52"/>
    </row>
    <row r="14" spans="1:13" ht="19.5">
      <c r="A14" s="22" t="s">
        <v>246</v>
      </c>
      <c r="C14" s="52">
        <v>99597</v>
      </c>
      <c r="D14" s="52"/>
      <c r="E14" s="52">
        <v>138948</v>
      </c>
      <c r="F14" s="52"/>
      <c r="G14" s="104">
        <v>0</v>
      </c>
      <c r="I14" s="48">
        <v>-174447</v>
      </c>
      <c r="K14" s="48">
        <f>SUM(E14:I14)</f>
        <v>-35499</v>
      </c>
      <c r="M14" s="44">
        <f>+K14+C14</f>
        <v>64098</v>
      </c>
    </row>
    <row r="15" spans="3:6" ht="19.5">
      <c r="C15" s="52"/>
      <c r="D15" s="52"/>
      <c r="E15" s="52"/>
      <c r="F15" s="52"/>
    </row>
    <row r="16" spans="1:6" ht="19.5">
      <c r="A16" s="22" t="s">
        <v>249</v>
      </c>
      <c r="C16" s="52"/>
      <c r="D16" s="52"/>
      <c r="E16" s="52"/>
      <c r="F16" s="52"/>
    </row>
    <row r="17" spans="1:13" ht="19.5">
      <c r="A17" s="22" t="s">
        <v>14</v>
      </c>
      <c r="C17" s="52">
        <v>0</v>
      </c>
      <c r="D17" s="52"/>
      <c r="E17" s="52">
        <v>0</v>
      </c>
      <c r="F17" s="52"/>
      <c r="G17" s="48">
        <v>0</v>
      </c>
      <c r="I17" s="48">
        <v>0</v>
      </c>
      <c r="K17" s="48">
        <f>SUM(E17:I17)</f>
        <v>0</v>
      </c>
      <c r="M17" s="104">
        <f>+K17+C17</f>
        <v>0</v>
      </c>
    </row>
    <row r="18" spans="1:6" ht="19.5">
      <c r="A18" s="27"/>
      <c r="C18" s="52"/>
      <c r="D18" s="52"/>
      <c r="E18" s="52"/>
      <c r="F18" s="52"/>
    </row>
    <row r="19" spans="1:13" ht="19.5">
      <c r="A19" s="22" t="s">
        <v>147</v>
      </c>
      <c r="C19" s="52">
        <v>57500</v>
      </c>
      <c r="D19" s="52"/>
      <c r="E19" s="52">
        <v>0</v>
      </c>
      <c r="F19" s="52"/>
      <c r="G19" s="104">
        <v>0</v>
      </c>
      <c r="I19" s="48">
        <v>0</v>
      </c>
      <c r="K19" s="48">
        <f>SUM(E19:I19)</f>
        <v>0</v>
      </c>
      <c r="M19" s="44">
        <f>+K19+C19</f>
        <v>57500</v>
      </c>
    </row>
    <row r="20" spans="3:13" ht="19.5">
      <c r="C20" s="52"/>
      <c r="D20" s="52"/>
      <c r="E20" s="52"/>
      <c r="F20" s="52"/>
      <c r="G20" s="37"/>
      <c r="M20" s="44"/>
    </row>
    <row r="21" spans="1:13" ht="19.5">
      <c r="A21" s="22" t="s">
        <v>307</v>
      </c>
      <c r="C21" s="52">
        <v>0</v>
      </c>
      <c r="D21" s="52"/>
      <c r="E21" s="52">
        <v>0</v>
      </c>
      <c r="F21" s="52"/>
      <c r="G21" s="52">
        <v>57616</v>
      </c>
      <c r="I21" s="48">
        <v>0</v>
      </c>
      <c r="K21" s="48">
        <f>SUM(E21:I21)</f>
        <v>57616</v>
      </c>
      <c r="M21" s="44">
        <f>+K21+C21</f>
        <v>57616</v>
      </c>
    </row>
    <row r="22" spans="1:6" ht="19.5">
      <c r="A22" s="27"/>
      <c r="C22" s="52"/>
      <c r="D22" s="52"/>
      <c r="E22" s="52"/>
      <c r="F22" s="52"/>
    </row>
    <row r="23" spans="1:13" ht="19.5">
      <c r="A23" s="22" t="s">
        <v>303</v>
      </c>
      <c r="C23" s="52">
        <v>0</v>
      </c>
      <c r="D23" s="52"/>
      <c r="E23" s="52">
        <v>0</v>
      </c>
      <c r="F23" s="52"/>
      <c r="G23" s="48">
        <v>0</v>
      </c>
      <c r="I23" s="48">
        <v>53103</v>
      </c>
      <c r="K23" s="48">
        <f>SUM(E23:I23)</f>
        <v>53103</v>
      </c>
      <c r="M23" s="44">
        <f>+K23+C23</f>
        <v>53103</v>
      </c>
    </row>
    <row r="24" spans="3:6" ht="19.5">
      <c r="C24" s="52"/>
      <c r="D24" s="52"/>
      <c r="E24" s="52"/>
      <c r="F24" s="52"/>
    </row>
    <row r="25" spans="1:14" ht="28.5" customHeight="1">
      <c r="A25" s="22" t="s">
        <v>110</v>
      </c>
      <c r="C25" s="55">
        <f>SUM(C14:C24)</f>
        <v>157097</v>
      </c>
      <c r="D25" s="52"/>
      <c r="E25" s="55">
        <f>SUM(E14:E24)</f>
        <v>138948</v>
      </c>
      <c r="F25" s="52"/>
      <c r="G25" s="55">
        <f>SUM(G14:G24)</f>
        <v>57616</v>
      </c>
      <c r="I25" s="55">
        <f>SUM(I14:I24)</f>
        <v>-121344</v>
      </c>
      <c r="K25" s="55">
        <f>SUM(K14:K24)</f>
        <v>75220</v>
      </c>
      <c r="L25" s="52"/>
      <c r="M25" s="55">
        <f>SUM(M14:M24)</f>
        <v>232317</v>
      </c>
      <c r="N25" s="100"/>
    </row>
    <row r="26" spans="3:6" ht="19.5">
      <c r="C26" s="52"/>
      <c r="D26" s="52"/>
      <c r="E26" s="52"/>
      <c r="F26" s="52"/>
    </row>
    <row r="27" spans="1:13" ht="19.5">
      <c r="A27" s="36"/>
      <c r="B27" s="3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36"/>
    </row>
    <row r="28" spans="1:13" ht="19.5">
      <c r="A28" s="36"/>
      <c r="B28" s="36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36"/>
    </row>
    <row r="29" spans="1:13" ht="19.5">
      <c r="A29" s="22" t="str">
        <f>+A11</f>
        <v>9 months quarter</v>
      </c>
      <c r="B29" s="36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36"/>
    </row>
    <row r="30" spans="1:13" ht="29.25" customHeight="1">
      <c r="A30" s="41" t="s">
        <v>118</v>
      </c>
      <c r="B30" s="3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36"/>
    </row>
    <row r="31" spans="2:13" ht="20.25" customHeight="1">
      <c r="B31" s="3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36"/>
    </row>
    <row r="32" spans="1:13" ht="19.5">
      <c r="A32" s="22" t="s">
        <v>263</v>
      </c>
      <c r="B32" s="36"/>
      <c r="C32" s="52">
        <v>99597</v>
      </c>
      <c r="D32" s="52"/>
      <c r="E32" s="52">
        <v>138948</v>
      </c>
      <c r="F32" s="52"/>
      <c r="G32" s="104">
        <v>0</v>
      </c>
      <c r="H32" s="52"/>
      <c r="I32" s="52">
        <v>-138079</v>
      </c>
      <c r="J32" s="52"/>
      <c r="K32" s="48">
        <f>SUM(E32:I32)</f>
        <v>869</v>
      </c>
      <c r="L32" s="52"/>
      <c r="M32" s="44">
        <f>+K32+C32</f>
        <v>100466</v>
      </c>
    </row>
    <row r="33" spans="2:13" ht="19.5">
      <c r="B33" s="36"/>
      <c r="C33" s="52"/>
      <c r="D33" s="52"/>
      <c r="E33" s="52"/>
      <c r="F33" s="52"/>
      <c r="G33" s="104"/>
      <c r="H33" s="52"/>
      <c r="I33" s="52"/>
      <c r="J33" s="52"/>
      <c r="K33" s="52"/>
      <c r="L33" s="52"/>
      <c r="M33" s="36"/>
    </row>
    <row r="34" spans="1:13" ht="19.5">
      <c r="A34" s="22" t="s">
        <v>249</v>
      </c>
      <c r="B34" s="36"/>
      <c r="C34" s="52"/>
      <c r="D34" s="52"/>
      <c r="E34" s="52"/>
      <c r="F34" s="52"/>
      <c r="G34" s="104"/>
      <c r="H34" s="52"/>
      <c r="I34" s="52"/>
      <c r="J34" s="52"/>
      <c r="K34" s="52"/>
      <c r="L34" s="52"/>
      <c r="M34" s="36"/>
    </row>
    <row r="35" spans="1:13" ht="19.5">
      <c r="A35" s="22" t="s">
        <v>14</v>
      </c>
      <c r="C35" s="52">
        <v>0</v>
      </c>
      <c r="D35" s="52"/>
      <c r="E35" s="52">
        <v>0</v>
      </c>
      <c r="F35" s="52"/>
      <c r="G35" s="104">
        <v>0</v>
      </c>
      <c r="I35" s="48">
        <v>0</v>
      </c>
      <c r="K35" s="48">
        <f>SUM(E35:I35)</f>
        <v>0</v>
      </c>
      <c r="M35" s="44">
        <f>+K35+C35</f>
        <v>0</v>
      </c>
    </row>
    <row r="36" spans="1:6" ht="19.5">
      <c r="A36" s="27"/>
      <c r="C36" s="52"/>
      <c r="D36" s="52"/>
      <c r="E36" s="52"/>
      <c r="F36" s="52"/>
    </row>
    <row r="37" spans="1:13" ht="19.5">
      <c r="A37" s="22" t="s">
        <v>250</v>
      </c>
      <c r="C37" s="52">
        <v>0</v>
      </c>
      <c r="D37" s="52"/>
      <c r="E37" s="52">
        <v>0</v>
      </c>
      <c r="F37" s="52"/>
      <c r="G37" s="48">
        <v>0</v>
      </c>
      <c r="I37" s="48">
        <v>-30621</v>
      </c>
      <c r="K37" s="48">
        <f>SUM(E37:I37)</f>
        <v>-30621</v>
      </c>
      <c r="M37" s="44">
        <f>+K37+C37</f>
        <v>-30621</v>
      </c>
    </row>
    <row r="38" spans="3:6" ht="19.5">
      <c r="C38" s="52"/>
      <c r="D38" s="52"/>
      <c r="E38" s="52"/>
      <c r="F38" s="52"/>
    </row>
    <row r="39" spans="1:13" ht="28.5" customHeight="1">
      <c r="A39" s="22" t="s">
        <v>119</v>
      </c>
      <c r="C39" s="55">
        <f>SUM(C32:C38)</f>
        <v>99597</v>
      </c>
      <c r="D39" s="52"/>
      <c r="E39" s="55">
        <f>SUM(E32:E38)</f>
        <v>138948</v>
      </c>
      <c r="F39" s="52"/>
      <c r="G39" s="55">
        <f>SUM(G32:G38)</f>
        <v>0</v>
      </c>
      <c r="I39" s="55">
        <f>SUM(I32:I38)</f>
        <v>-168700</v>
      </c>
      <c r="K39" s="55">
        <f>SUM(K32:K38)</f>
        <v>-29752</v>
      </c>
      <c r="M39" s="55">
        <f>SUM(M32:M38)</f>
        <v>69845</v>
      </c>
    </row>
    <row r="40" spans="1:6" ht="19.5">
      <c r="A40" s="21"/>
      <c r="C40" s="52"/>
      <c r="D40" s="52"/>
      <c r="E40" s="52"/>
      <c r="F40" s="52"/>
    </row>
    <row r="41" spans="3:6" ht="19.5">
      <c r="C41" s="52"/>
      <c r="D41" s="52"/>
      <c r="E41" s="52"/>
      <c r="F41" s="52"/>
    </row>
    <row r="42" spans="1:6" ht="19.5">
      <c r="A42" s="21"/>
      <c r="C42" s="52"/>
      <c r="D42" s="52"/>
      <c r="E42" s="52"/>
      <c r="F42" s="52"/>
    </row>
    <row r="43" spans="3:6" ht="19.5">
      <c r="C43" s="52"/>
      <c r="D43" s="52"/>
      <c r="E43" s="52"/>
      <c r="F43" s="52"/>
    </row>
    <row r="44" spans="3:6" ht="19.5">
      <c r="C44" s="52"/>
      <c r="D44" s="52"/>
      <c r="E44" s="52"/>
      <c r="F44" s="52"/>
    </row>
    <row r="45" spans="3:6" ht="19.5">
      <c r="C45" s="52"/>
      <c r="D45" s="52"/>
      <c r="E45" s="52"/>
      <c r="F45" s="52"/>
    </row>
    <row r="46" spans="3:6" ht="19.5">
      <c r="C46" s="52"/>
      <c r="D46" s="52"/>
      <c r="E46" s="52"/>
      <c r="F46" s="52"/>
    </row>
    <row r="47" spans="3:6" ht="19.5">
      <c r="C47" s="52"/>
      <c r="D47" s="52"/>
      <c r="E47" s="52"/>
      <c r="F47" s="52"/>
    </row>
    <row r="48" spans="3:6" ht="19.5">
      <c r="C48" s="52"/>
      <c r="D48" s="52"/>
      <c r="E48" s="52"/>
      <c r="F48" s="52"/>
    </row>
    <row r="49" spans="1:6" ht="19.5">
      <c r="A49" s="22" t="s">
        <v>280</v>
      </c>
      <c r="C49" s="52"/>
      <c r="D49" s="52"/>
      <c r="E49" s="52"/>
      <c r="F49" s="52"/>
    </row>
    <row r="50" spans="1:6" ht="19.5">
      <c r="A50" s="22" t="s">
        <v>230</v>
      </c>
      <c r="C50" s="52"/>
      <c r="D50" s="52"/>
      <c r="E50" s="52"/>
      <c r="F50" s="52"/>
    </row>
    <row r="51" spans="3:6" ht="19.5">
      <c r="C51" s="52"/>
      <c r="D51" s="52"/>
      <c r="E51" s="52"/>
      <c r="F51" s="52"/>
    </row>
    <row r="52" spans="3:6" ht="19.5">
      <c r="C52" s="52"/>
      <c r="D52" s="52"/>
      <c r="E52" s="52"/>
      <c r="F52" s="52"/>
    </row>
    <row r="53" spans="3:6" ht="19.5">
      <c r="C53" s="52"/>
      <c r="D53" s="52"/>
      <c r="E53" s="52"/>
      <c r="F53" s="52"/>
    </row>
    <row r="54" spans="3:6" ht="19.5">
      <c r="C54" s="52"/>
      <c r="D54" s="52"/>
      <c r="E54" s="52"/>
      <c r="F54" s="52"/>
    </row>
    <row r="55" spans="3:6" ht="19.5">
      <c r="C55" s="52"/>
      <c r="D55" s="52"/>
      <c r="E55" s="52"/>
      <c r="F55" s="52"/>
    </row>
    <row r="56" spans="1:13" ht="19.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3:6" ht="19.5">
      <c r="C57" s="52"/>
      <c r="D57" s="52"/>
      <c r="E57" s="52"/>
      <c r="F57" s="52"/>
    </row>
    <row r="58" spans="3:6" ht="19.5">
      <c r="C58" s="52"/>
      <c r="D58" s="52"/>
      <c r="E58" s="52"/>
      <c r="F58" s="52"/>
    </row>
    <row r="59" spans="3:6" ht="19.5">
      <c r="C59" s="52"/>
      <c r="D59" s="52"/>
      <c r="E59" s="52"/>
      <c r="F59" s="52"/>
    </row>
    <row r="60" spans="3:6" ht="19.5">
      <c r="C60" s="52"/>
      <c r="D60" s="52"/>
      <c r="E60" s="52"/>
      <c r="F60" s="52"/>
    </row>
    <row r="61" spans="3:6" ht="19.5">
      <c r="C61" s="52"/>
      <c r="D61" s="52"/>
      <c r="E61" s="52"/>
      <c r="F61" s="52"/>
    </row>
    <row r="62" spans="3:6" ht="19.5">
      <c r="C62" s="52"/>
      <c r="D62" s="52"/>
      <c r="E62" s="52"/>
      <c r="F62" s="52"/>
    </row>
    <row r="63" spans="3:6" ht="19.5">
      <c r="C63" s="52"/>
      <c r="D63" s="52"/>
      <c r="E63" s="52"/>
      <c r="F63" s="52"/>
    </row>
    <row r="64" spans="3:6" ht="19.5">
      <c r="C64" s="52"/>
      <c r="D64" s="52"/>
      <c r="E64" s="52"/>
      <c r="F64" s="52"/>
    </row>
    <row r="65" spans="3:6" ht="19.5">
      <c r="C65" s="52"/>
      <c r="D65" s="52"/>
      <c r="E65" s="52"/>
      <c r="F65" s="52"/>
    </row>
    <row r="66" spans="3:6" ht="19.5">
      <c r="C66" s="52"/>
      <c r="D66" s="52"/>
      <c r="E66" s="52"/>
      <c r="F66" s="52"/>
    </row>
    <row r="67" spans="3:6" ht="19.5">
      <c r="C67" s="52"/>
      <c r="D67" s="52"/>
      <c r="E67" s="52"/>
      <c r="F67" s="52"/>
    </row>
    <row r="68" spans="3:6" ht="19.5">
      <c r="C68" s="52"/>
      <c r="D68" s="52"/>
      <c r="E68" s="52"/>
      <c r="F68" s="52"/>
    </row>
    <row r="69" spans="3:6" ht="19.5">
      <c r="C69" s="52"/>
      <c r="D69" s="52"/>
      <c r="E69" s="52"/>
      <c r="F69" s="52"/>
    </row>
    <row r="70" spans="3:6" ht="19.5">
      <c r="C70" s="52"/>
      <c r="D70" s="52"/>
      <c r="E70" s="52"/>
      <c r="F70" s="52"/>
    </row>
    <row r="71" spans="3:6" ht="19.5">
      <c r="C71" s="52"/>
      <c r="D71" s="52"/>
      <c r="E71" s="52"/>
      <c r="F71" s="52"/>
    </row>
    <row r="72" spans="3:6" ht="19.5">
      <c r="C72" s="52"/>
      <c r="D72" s="52"/>
      <c r="E72" s="52"/>
      <c r="F72" s="52"/>
    </row>
    <row r="73" spans="3:6" ht="19.5">
      <c r="C73" s="52"/>
      <c r="D73" s="52"/>
      <c r="E73" s="52"/>
      <c r="F73" s="52"/>
    </row>
    <row r="74" spans="3:6" ht="19.5">
      <c r="C74" s="52"/>
      <c r="D74" s="52"/>
      <c r="E74" s="52"/>
      <c r="F74" s="52"/>
    </row>
    <row r="75" spans="3:6" ht="19.5">
      <c r="C75" s="52"/>
      <c r="D75" s="52"/>
      <c r="E75" s="52"/>
      <c r="F75" s="52"/>
    </row>
    <row r="76" spans="3:6" ht="19.5">
      <c r="C76" s="52"/>
      <c r="D76" s="52"/>
      <c r="E76" s="52"/>
      <c r="F76" s="52"/>
    </row>
    <row r="77" spans="3:6" ht="19.5">
      <c r="C77" s="52"/>
      <c r="D77" s="52"/>
      <c r="E77" s="52"/>
      <c r="F77" s="52"/>
    </row>
    <row r="78" spans="3:6" ht="19.5">
      <c r="C78" s="52"/>
      <c r="D78" s="52"/>
      <c r="E78" s="52"/>
      <c r="F78" s="52"/>
    </row>
    <row r="79" spans="3:6" ht="19.5">
      <c r="C79" s="52"/>
      <c r="D79" s="52"/>
      <c r="E79" s="52"/>
      <c r="F79" s="52"/>
    </row>
    <row r="80" spans="3:6" ht="19.5">
      <c r="C80" s="52"/>
      <c r="D80" s="52"/>
      <c r="E80" s="52"/>
      <c r="F80" s="52"/>
    </row>
    <row r="81" spans="3:6" ht="19.5">
      <c r="C81" s="52"/>
      <c r="D81" s="52"/>
      <c r="E81" s="52"/>
      <c r="F81" s="52"/>
    </row>
    <row r="82" spans="3:6" ht="19.5">
      <c r="C82" s="52"/>
      <c r="D82" s="52"/>
      <c r="E82" s="52"/>
      <c r="F82" s="52"/>
    </row>
    <row r="83" spans="3:6" ht="19.5">
      <c r="C83" s="52"/>
      <c r="D83" s="52"/>
      <c r="E83" s="52"/>
      <c r="F83" s="52"/>
    </row>
    <row r="84" spans="3:6" ht="19.5">
      <c r="C84" s="52"/>
      <c r="D84" s="52"/>
      <c r="E84" s="52"/>
      <c r="F84" s="52"/>
    </row>
    <row r="85" spans="3:6" ht="19.5">
      <c r="C85" s="52"/>
      <c r="D85" s="52"/>
      <c r="E85" s="52"/>
      <c r="F85" s="52"/>
    </row>
  </sheetData>
  <mergeCells count="3">
    <mergeCell ref="A56:M56"/>
    <mergeCell ref="C6:I6"/>
    <mergeCell ref="E5:K5"/>
  </mergeCells>
  <printOptions horizontalCentered="1"/>
  <pageMargins left="0.75" right="0.41" top="1" bottom="1" header="0.5" footer="0.5"/>
  <pageSetup fitToHeight="1" fitToWidth="1" horizontalDpi="600" verticalDpi="600" orientation="portrait" scale="50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F61"/>
  <sheetViews>
    <sheetView view="pageBreakPreview" zoomScale="60" zoomScaleNormal="60" workbookViewId="0" topLeftCell="B32">
      <selection activeCell="B51" sqref="B51"/>
    </sheetView>
  </sheetViews>
  <sheetFormatPr defaultColWidth="8.88671875" defaultRowHeight="15.75"/>
  <cols>
    <col min="1" max="1" width="3.77734375" style="22" customWidth="1"/>
    <col min="2" max="2" width="65.5546875" style="22" customWidth="1"/>
    <col min="3" max="3" width="19.77734375" style="22" customWidth="1"/>
    <col min="4" max="4" width="23.88671875" style="22" customWidth="1"/>
    <col min="5" max="5" width="5.21484375" style="22" customWidth="1"/>
    <col min="6" max="6" width="23.77734375" style="22" customWidth="1"/>
    <col min="7" max="16384" width="8.88671875" style="22" customWidth="1"/>
  </cols>
  <sheetData>
    <row r="1" ht="19.5">
      <c r="A1" s="21" t="s">
        <v>23</v>
      </c>
    </row>
    <row r="2" ht="19.5">
      <c r="A2" s="21" t="s">
        <v>139</v>
      </c>
    </row>
    <row r="3" ht="19.5">
      <c r="A3" s="21" t="s">
        <v>114</v>
      </c>
    </row>
    <row r="5" spans="4:6" ht="19.5">
      <c r="D5" s="25" t="s">
        <v>265</v>
      </c>
      <c r="F5" s="25" t="s">
        <v>265</v>
      </c>
    </row>
    <row r="6" spans="4:6" ht="19.5">
      <c r="D6" s="25" t="s">
        <v>115</v>
      </c>
      <c r="F6" s="25" t="str">
        <f>+D6</f>
        <v>9 MONTHS ENDED</v>
      </c>
    </row>
    <row r="7" spans="4:6" ht="19.5">
      <c r="D7" s="43" t="s">
        <v>63</v>
      </c>
      <c r="F7" s="43" t="s">
        <v>0</v>
      </c>
    </row>
    <row r="8" spans="4:6" ht="19.5">
      <c r="D8" s="25" t="s">
        <v>193</v>
      </c>
      <c r="F8" s="25" t="s">
        <v>193</v>
      </c>
    </row>
    <row r="9" spans="1:6" ht="19.5">
      <c r="A9" s="21" t="s">
        <v>148</v>
      </c>
      <c r="D9" s="25"/>
      <c r="F9" s="25"/>
    </row>
    <row r="11" spans="1:6" ht="19.5">
      <c r="A11" s="22" t="s">
        <v>335</v>
      </c>
      <c r="D11" s="44">
        <v>53108</v>
      </c>
      <c r="F11" s="48">
        <v>-30643</v>
      </c>
    </row>
    <row r="12" spans="4:6" ht="19.5">
      <c r="D12" s="44"/>
      <c r="F12" s="48"/>
    </row>
    <row r="13" spans="1:6" ht="19.5">
      <c r="A13" s="22" t="s">
        <v>264</v>
      </c>
      <c r="D13" s="44"/>
      <c r="F13" s="48"/>
    </row>
    <row r="14" spans="1:6" ht="19.5">
      <c r="A14" s="22" t="s">
        <v>19</v>
      </c>
      <c r="D14" s="44">
        <v>440</v>
      </c>
      <c r="F14" s="48">
        <v>491</v>
      </c>
    </row>
    <row r="15" spans="1:6" ht="19.5">
      <c r="A15" s="22" t="s">
        <v>20</v>
      </c>
      <c r="D15" s="45">
        <v>29595</v>
      </c>
      <c r="F15" s="70">
        <v>29686</v>
      </c>
    </row>
    <row r="16" spans="1:6" ht="19.5">
      <c r="A16" s="21" t="s">
        <v>336</v>
      </c>
      <c r="D16" s="44">
        <f>SUM(D11:D15)</f>
        <v>83143</v>
      </c>
      <c r="E16" s="21"/>
      <c r="F16" s="44">
        <f>SUM(F11:F15)</f>
        <v>-466</v>
      </c>
    </row>
    <row r="17" spans="4:6" ht="19.5">
      <c r="D17" s="44"/>
      <c r="F17" s="44"/>
    </row>
    <row r="18" spans="1:6" ht="19.5">
      <c r="A18" s="22" t="s">
        <v>16</v>
      </c>
      <c r="D18" s="44"/>
      <c r="F18" s="44"/>
    </row>
    <row r="19" spans="2:6" ht="19.5">
      <c r="B19" s="22" t="s">
        <v>21</v>
      </c>
      <c r="D19" s="44">
        <v>4959</v>
      </c>
      <c r="F19" s="44">
        <v>-6907</v>
      </c>
    </row>
    <row r="20" spans="2:6" ht="19.5">
      <c r="B20" s="22" t="s">
        <v>22</v>
      </c>
      <c r="D20" s="44">
        <v>-113919</v>
      </c>
      <c r="F20" s="44">
        <v>332</v>
      </c>
    </row>
    <row r="21" spans="1:6" ht="19.5">
      <c r="A21" s="21" t="s">
        <v>17</v>
      </c>
      <c r="D21" s="49">
        <f>SUM(D16:D20)</f>
        <v>-25817</v>
      </c>
      <c r="F21" s="49">
        <f>SUM(F16:F20)</f>
        <v>-7041</v>
      </c>
    </row>
    <row r="22" spans="4:6" ht="19.5">
      <c r="D22" s="44"/>
      <c r="F22" s="44"/>
    </row>
    <row r="23" spans="1:6" ht="19.5">
      <c r="A23" s="21" t="s">
        <v>149</v>
      </c>
      <c r="D23" s="44"/>
      <c r="F23" s="44"/>
    </row>
    <row r="24" spans="2:6" ht="19.5">
      <c r="B24" s="22" t="s">
        <v>172</v>
      </c>
      <c r="D24" s="44">
        <v>57500</v>
      </c>
      <c r="F24" s="44">
        <v>0</v>
      </c>
    </row>
    <row r="25" spans="2:6" ht="19.5">
      <c r="B25" s="22" t="s">
        <v>173</v>
      </c>
      <c r="D25" s="44">
        <v>-671</v>
      </c>
      <c r="F25" s="44">
        <v>-472</v>
      </c>
    </row>
    <row r="26" spans="1:6" ht="19.5">
      <c r="A26" s="21" t="s">
        <v>121</v>
      </c>
      <c r="D26" s="49">
        <f>SUM(D24:D25)</f>
        <v>56829</v>
      </c>
      <c r="F26" s="49">
        <f>SUM(F24:F25)</f>
        <v>-472</v>
      </c>
    </row>
    <row r="27" spans="4:6" ht="19.5">
      <c r="D27" s="44"/>
      <c r="F27" s="44"/>
    </row>
    <row r="28" spans="1:6" ht="19.5">
      <c r="A28" s="21" t="s">
        <v>150</v>
      </c>
      <c r="D28" s="44"/>
      <c r="F28" s="44"/>
    </row>
    <row r="29" spans="2:6" ht="19.5">
      <c r="B29" s="22" t="s">
        <v>25</v>
      </c>
      <c r="D29" s="44">
        <v>-325260</v>
      </c>
      <c r="F29" s="44">
        <v>3908</v>
      </c>
    </row>
    <row r="30" spans="2:6" ht="19.5">
      <c r="B30" s="22" t="s">
        <v>174</v>
      </c>
      <c r="D30" s="44">
        <v>293000</v>
      </c>
      <c r="F30" s="44">
        <v>0</v>
      </c>
    </row>
    <row r="31" spans="1:6" ht="19.5">
      <c r="A31" s="21" t="s">
        <v>266</v>
      </c>
      <c r="D31" s="49">
        <f>SUM(D29:D30)</f>
        <v>-32260</v>
      </c>
      <c r="F31" s="49">
        <f>SUM(F29:F30)</f>
        <v>3908</v>
      </c>
    </row>
    <row r="32" spans="4:6" ht="19.5">
      <c r="D32" s="44"/>
      <c r="F32" s="44"/>
    </row>
    <row r="33" spans="1:6" ht="19.5">
      <c r="A33" s="21" t="s">
        <v>245</v>
      </c>
      <c r="D33" s="44">
        <f>D31+D26+D21</f>
        <v>-1248</v>
      </c>
      <c r="F33" s="44">
        <f>F31+F26+F21</f>
        <v>-3605</v>
      </c>
    </row>
    <row r="34" spans="4:6" ht="19.5">
      <c r="D34" s="44"/>
      <c r="F34" s="44"/>
    </row>
    <row r="35" spans="1:6" ht="19.5">
      <c r="A35" s="21" t="s">
        <v>244</v>
      </c>
      <c r="D35" s="44">
        <v>-5498</v>
      </c>
      <c r="F35" s="44">
        <v>-4580</v>
      </c>
    </row>
    <row r="36" spans="4:6" ht="19.5">
      <c r="D36" s="44"/>
      <c r="F36" s="44"/>
    </row>
    <row r="37" spans="1:6" ht="20.25" thickBot="1">
      <c r="A37" s="21" t="s">
        <v>151</v>
      </c>
      <c r="D37" s="50">
        <f>SUM(D33:D36)</f>
        <v>-6746</v>
      </c>
      <c r="F37" s="50">
        <f>SUM(F33:F36)</f>
        <v>-8185</v>
      </c>
    </row>
    <row r="38" ht="19.5">
      <c r="D38" s="44"/>
    </row>
    <row r="39" ht="19.5">
      <c r="D39" s="44"/>
    </row>
    <row r="40" spans="1:4" ht="19.5">
      <c r="A40" s="22" t="s">
        <v>122</v>
      </c>
      <c r="D40" s="44"/>
    </row>
    <row r="41" spans="1:4" ht="19.5">
      <c r="A41" s="22" t="s">
        <v>152</v>
      </c>
      <c r="D41" s="44"/>
    </row>
    <row r="42" spans="4:6" ht="19.5">
      <c r="D42" s="58" t="str">
        <f>D7</f>
        <v>31/03/2004</v>
      </c>
      <c r="F42" s="43" t="str">
        <f>+F7</f>
        <v>31/03/2003</v>
      </c>
    </row>
    <row r="43" spans="4:6" ht="19.5">
      <c r="D43" s="59" t="s">
        <v>193</v>
      </c>
      <c r="F43" s="25" t="s">
        <v>193</v>
      </c>
    </row>
    <row r="44" ht="19.5">
      <c r="D44" s="44"/>
    </row>
    <row r="45" spans="2:6" ht="19.5">
      <c r="B45" s="22" t="s">
        <v>228</v>
      </c>
      <c r="D45" s="44">
        <v>2351</v>
      </c>
      <c r="F45" s="44">
        <v>4469</v>
      </c>
    </row>
    <row r="46" spans="2:6" ht="19.5">
      <c r="B46" s="22" t="s">
        <v>24</v>
      </c>
      <c r="D46" s="44">
        <v>6419</v>
      </c>
      <c r="F46" s="44">
        <v>1873</v>
      </c>
    </row>
    <row r="47" spans="2:6" ht="19.5">
      <c r="B47" s="22" t="s">
        <v>26</v>
      </c>
      <c r="D47" s="44">
        <v>-15516</v>
      </c>
      <c r="F47" s="44">
        <v>-14527</v>
      </c>
    </row>
    <row r="48" spans="4:6" ht="20.25" thickBot="1">
      <c r="D48" s="62">
        <f>SUM(D45:D47)</f>
        <v>-6746</v>
      </c>
      <c r="F48" s="62">
        <f>SUM(F45:F47)</f>
        <v>-8185</v>
      </c>
    </row>
    <row r="49" ht="20.25" thickTop="1"/>
    <row r="54" ht="19.5">
      <c r="A54" s="22" t="s">
        <v>281</v>
      </c>
    </row>
    <row r="55" ht="19.5">
      <c r="A55" s="22" t="s">
        <v>229</v>
      </c>
    </row>
    <row r="61" spans="1:6" ht="19.5">
      <c r="A61" s="109"/>
      <c r="B61" s="109"/>
      <c r="C61" s="109"/>
      <c r="D61" s="109"/>
      <c r="E61" s="109"/>
      <c r="F61" s="109"/>
    </row>
  </sheetData>
  <mergeCells count="1">
    <mergeCell ref="A61:F61"/>
  </mergeCells>
  <printOptions horizontalCentered="1"/>
  <pageMargins left="0.75" right="0.5" top="0.5" bottom="0.5" header="0.5" footer="0.5"/>
  <pageSetup fitToHeight="1" fitToWidth="1" horizontalDpi="600" verticalDpi="600" orientation="portrait" paperSize="9" scale="53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8"/>
  <sheetViews>
    <sheetView view="pageBreakPreview" zoomScale="60" zoomScaleNormal="60" workbookViewId="0" topLeftCell="A322">
      <selection activeCell="K68" sqref="K68"/>
    </sheetView>
  </sheetViews>
  <sheetFormatPr defaultColWidth="8.88671875" defaultRowHeight="15.75"/>
  <cols>
    <col min="1" max="1" width="4.4453125" style="0" customWidth="1"/>
    <col min="2" max="2" width="3.88671875" style="0" customWidth="1"/>
    <col min="3" max="3" width="4.77734375" style="0" customWidth="1"/>
    <col min="4" max="4" width="3.77734375" style="0" customWidth="1"/>
    <col min="5" max="5" width="10.5546875" style="0" customWidth="1"/>
    <col min="7" max="7" width="10.5546875" style="0" customWidth="1"/>
    <col min="8" max="8" width="9.5546875" style="0" customWidth="1"/>
    <col min="9" max="9" width="11.10546875" style="0" customWidth="1"/>
    <col min="10" max="10" width="10.3359375" style="0" customWidth="1"/>
    <col min="11" max="11" width="15.4453125" style="0" customWidth="1"/>
    <col min="12" max="12" width="15.6640625" style="0" customWidth="1"/>
    <col min="13" max="13" width="23.21484375" style="0" customWidth="1"/>
  </cols>
  <sheetData>
    <row r="1" ht="20.25">
      <c r="A1" s="6" t="s">
        <v>270</v>
      </c>
    </row>
    <row r="3" ht="19.5">
      <c r="A3" s="7" t="s">
        <v>40</v>
      </c>
    </row>
    <row r="4" spans="1:12" ht="19.5">
      <c r="A4" s="8" t="s">
        <v>120</v>
      </c>
      <c r="G4" s="4"/>
      <c r="H4" s="4"/>
      <c r="I4" s="4"/>
      <c r="J4" s="4"/>
      <c r="K4" s="4"/>
      <c r="L4" s="4"/>
    </row>
    <row r="5" spans="1:12" ht="15.75">
      <c r="A5" s="3"/>
      <c r="G5" s="4"/>
      <c r="H5" s="4"/>
      <c r="I5" s="4"/>
      <c r="J5" s="4"/>
      <c r="K5" s="4"/>
      <c r="L5" s="4"/>
    </row>
    <row r="6" spans="1:12" s="5" customFormat="1" ht="19.5">
      <c r="A6" s="8" t="s">
        <v>204</v>
      </c>
      <c r="G6" s="9"/>
      <c r="H6" s="9"/>
      <c r="I6" s="9"/>
      <c r="J6" s="9"/>
      <c r="K6" s="9"/>
      <c r="L6" s="9"/>
    </row>
    <row r="7" spans="1:12" ht="15.75">
      <c r="A7" s="3"/>
      <c r="G7" s="4"/>
      <c r="H7" s="4"/>
      <c r="I7" s="4"/>
      <c r="J7" s="4"/>
      <c r="K7" s="4"/>
      <c r="L7" s="4"/>
    </row>
    <row r="8" spans="1:14" ht="19.5">
      <c r="A8" s="7" t="s">
        <v>11</v>
      </c>
      <c r="B8" s="7" t="s">
        <v>43</v>
      </c>
      <c r="C8" s="7"/>
      <c r="D8" s="5"/>
      <c r="E8" s="5"/>
      <c r="F8" s="5"/>
      <c r="G8" s="9"/>
      <c r="H8" s="9"/>
      <c r="I8" s="9"/>
      <c r="J8" s="9"/>
      <c r="K8" s="9"/>
      <c r="L8" s="9"/>
      <c r="M8" s="5"/>
      <c r="N8" s="5"/>
    </row>
    <row r="9" spans="1:14" ht="8.25" customHeight="1">
      <c r="A9" s="5"/>
      <c r="B9" s="5"/>
      <c r="C9" s="5"/>
      <c r="D9" s="5"/>
      <c r="E9" s="5"/>
      <c r="F9" s="5"/>
      <c r="G9" s="9"/>
      <c r="H9" s="9"/>
      <c r="I9" s="9"/>
      <c r="J9" s="9"/>
      <c r="K9" s="9"/>
      <c r="L9" s="9"/>
      <c r="M9" s="5"/>
      <c r="N9" s="5"/>
    </row>
    <row r="10" spans="1:14" ht="19.5">
      <c r="A10" s="5"/>
      <c r="B10" s="5" t="s">
        <v>44</v>
      </c>
      <c r="C10" s="5"/>
      <c r="D10" s="5"/>
      <c r="E10" s="5"/>
      <c r="F10" s="5"/>
      <c r="G10" s="9"/>
      <c r="H10" s="9"/>
      <c r="I10" s="9"/>
      <c r="J10" s="9"/>
      <c r="K10" s="9"/>
      <c r="L10" s="9"/>
      <c r="M10" s="5"/>
      <c r="N10" s="5"/>
    </row>
    <row r="11" spans="1:14" ht="19.5">
      <c r="A11" s="5"/>
      <c r="B11" s="5" t="s">
        <v>45</v>
      </c>
      <c r="C11" s="5"/>
      <c r="D11" s="5"/>
      <c r="E11" s="5"/>
      <c r="F11" s="5"/>
      <c r="G11" s="9"/>
      <c r="H11" s="9"/>
      <c r="I11" s="9"/>
      <c r="J11" s="9"/>
      <c r="K11" s="9"/>
      <c r="L11" s="9"/>
      <c r="M11" s="5"/>
      <c r="N11" s="5"/>
    </row>
    <row r="12" spans="1:14" ht="19.5">
      <c r="A12" s="5"/>
      <c r="B12" s="5"/>
      <c r="C12" s="5"/>
      <c r="D12" s="5"/>
      <c r="E12" s="5"/>
      <c r="F12" s="5"/>
      <c r="G12" s="9"/>
      <c r="H12" s="9"/>
      <c r="I12" s="9"/>
      <c r="J12" s="9"/>
      <c r="K12" s="9"/>
      <c r="L12" s="9"/>
      <c r="M12" s="5"/>
      <c r="N12" s="5"/>
    </row>
    <row r="13" spans="1:14" ht="19.5">
      <c r="A13" s="5"/>
      <c r="B13" s="5" t="s">
        <v>3</v>
      </c>
      <c r="C13" s="5"/>
      <c r="D13" s="5"/>
      <c r="E13" s="5"/>
      <c r="F13" s="5"/>
      <c r="G13" s="9"/>
      <c r="H13" s="9"/>
      <c r="I13" s="9"/>
      <c r="J13" s="9"/>
      <c r="K13" s="9"/>
      <c r="L13" s="9"/>
      <c r="M13" s="5"/>
      <c r="N13" s="5"/>
    </row>
    <row r="14" spans="1:14" ht="19.5">
      <c r="A14" s="5"/>
      <c r="B14" s="5" t="s">
        <v>205</v>
      </c>
      <c r="C14" s="5"/>
      <c r="D14" s="5"/>
      <c r="E14" s="5"/>
      <c r="F14" s="5"/>
      <c r="G14" s="9"/>
      <c r="H14" s="9"/>
      <c r="I14" s="9"/>
      <c r="J14" s="9"/>
      <c r="K14" s="9"/>
      <c r="L14" s="9"/>
      <c r="M14" s="5"/>
      <c r="N14" s="5"/>
    </row>
    <row r="15" spans="1:14" ht="19.5">
      <c r="A15" s="5"/>
      <c r="D15" s="5"/>
      <c r="E15" s="5"/>
      <c r="F15" s="5"/>
      <c r="G15" s="9"/>
      <c r="H15" s="9"/>
      <c r="I15" s="9"/>
      <c r="J15" s="9"/>
      <c r="K15" s="9"/>
      <c r="L15" s="9"/>
      <c r="M15" s="5"/>
      <c r="N15" s="5"/>
    </row>
    <row r="16" spans="1:14" ht="19.5">
      <c r="A16" s="5"/>
      <c r="B16" s="5" t="s">
        <v>107</v>
      </c>
      <c r="D16" s="5"/>
      <c r="E16" s="5"/>
      <c r="F16" s="5"/>
      <c r="G16" s="9"/>
      <c r="H16" s="9"/>
      <c r="I16" s="9"/>
      <c r="J16" s="9"/>
      <c r="K16" s="9"/>
      <c r="L16" s="9"/>
      <c r="M16" s="5"/>
      <c r="N16" s="5"/>
    </row>
    <row r="17" spans="1:14" ht="19.5">
      <c r="A17" s="5"/>
      <c r="B17" s="5" t="s">
        <v>206</v>
      </c>
      <c r="D17" s="5"/>
      <c r="E17" s="5"/>
      <c r="F17" s="5"/>
      <c r="G17" s="9"/>
      <c r="H17" s="9"/>
      <c r="I17" s="9"/>
      <c r="J17" s="9"/>
      <c r="K17" s="9"/>
      <c r="L17" s="9"/>
      <c r="M17" s="5"/>
      <c r="N17" s="5"/>
    </row>
    <row r="18" spans="1:14" ht="19.5">
      <c r="A18" s="5"/>
      <c r="B18" s="5"/>
      <c r="C18" s="5"/>
      <c r="D18" s="5"/>
      <c r="E18" s="5"/>
      <c r="F18" s="5"/>
      <c r="G18" s="9"/>
      <c r="H18" s="9"/>
      <c r="I18" s="9"/>
      <c r="J18" s="9"/>
      <c r="K18" s="9"/>
      <c r="L18" s="9"/>
      <c r="M18" s="5"/>
      <c r="N18" s="5"/>
    </row>
    <row r="19" spans="1:14" ht="19.5">
      <c r="A19" s="5"/>
      <c r="B19" s="5" t="s">
        <v>106</v>
      </c>
      <c r="C19" s="5"/>
      <c r="D19" s="5"/>
      <c r="E19" s="5"/>
      <c r="F19" s="5"/>
      <c r="G19" s="9"/>
      <c r="H19" s="9"/>
      <c r="I19" s="9"/>
      <c r="J19" s="9"/>
      <c r="K19" s="9"/>
      <c r="L19" s="9"/>
      <c r="M19" s="5"/>
      <c r="N19" s="5"/>
    </row>
    <row r="20" spans="1:14" ht="19.5">
      <c r="A20" s="5"/>
      <c r="B20" s="5" t="s">
        <v>207</v>
      </c>
      <c r="C20" s="5"/>
      <c r="D20" s="5"/>
      <c r="E20" s="5"/>
      <c r="F20" s="5"/>
      <c r="G20" s="9"/>
      <c r="H20" s="9"/>
      <c r="I20" s="9"/>
      <c r="J20" s="9"/>
      <c r="K20" s="9"/>
      <c r="L20" s="9"/>
      <c r="M20" s="5"/>
      <c r="N20" s="5"/>
    </row>
    <row r="21" spans="14:27" ht="19.5">
      <c r="N21" s="5"/>
      <c r="O21" s="5"/>
      <c r="P21" s="5"/>
      <c r="Q21" s="5"/>
      <c r="R21" s="5"/>
      <c r="S21" s="5"/>
      <c r="T21" s="5"/>
      <c r="U21" s="9"/>
      <c r="V21" s="9"/>
      <c r="W21" s="9"/>
      <c r="X21" s="9"/>
      <c r="Y21" s="9"/>
      <c r="Z21" s="9"/>
      <c r="AA21" s="5"/>
    </row>
    <row r="22" spans="1:13" ht="19.5">
      <c r="A22" s="71" t="s">
        <v>91</v>
      </c>
      <c r="B22" s="71" t="s">
        <v>195</v>
      </c>
      <c r="C22" s="72"/>
      <c r="D22" s="72"/>
      <c r="E22" s="72"/>
      <c r="F22" s="5"/>
      <c r="G22" s="9"/>
      <c r="H22" s="9"/>
      <c r="I22" s="9"/>
      <c r="J22" s="9"/>
      <c r="K22" s="9"/>
      <c r="L22" s="9"/>
      <c r="M22" s="5"/>
    </row>
    <row r="23" spans="1:13" ht="8.25" customHeight="1">
      <c r="A23" s="7"/>
      <c r="B23" s="8"/>
      <c r="C23" s="5"/>
      <c r="D23" s="5"/>
      <c r="E23" s="5"/>
      <c r="F23" s="5"/>
      <c r="G23" s="9"/>
      <c r="H23" s="9"/>
      <c r="I23" s="9"/>
      <c r="J23" s="9"/>
      <c r="K23" s="9"/>
      <c r="L23" s="9"/>
      <c r="M23" s="5"/>
    </row>
    <row r="24" spans="1:13" ht="19.5">
      <c r="A24" s="5"/>
      <c r="B24" s="5" t="s">
        <v>282</v>
      </c>
      <c r="C24" s="5"/>
      <c r="D24" s="5"/>
      <c r="E24" s="5"/>
      <c r="F24" s="5"/>
      <c r="G24" s="9"/>
      <c r="H24" s="9"/>
      <c r="I24" s="9"/>
      <c r="J24" s="9"/>
      <c r="K24" s="9"/>
      <c r="L24" s="9"/>
      <c r="M24" s="5"/>
    </row>
    <row r="25" spans="1:13" ht="19.5">
      <c r="A25" s="5"/>
      <c r="B25" s="5" t="s">
        <v>283</v>
      </c>
      <c r="C25" s="5"/>
      <c r="D25" s="5"/>
      <c r="E25" s="5"/>
      <c r="F25" s="5"/>
      <c r="G25" s="9"/>
      <c r="H25" s="9"/>
      <c r="I25" s="9"/>
      <c r="J25" s="9"/>
      <c r="K25" s="9"/>
      <c r="L25" s="9"/>
      <c r="M25" s="5"/>
    </row>
    <row r="26" spans="1:13" ht="19.5">
      <c r="A26" s="5"/>
      <c r="B26" s="5"/>
      <c r="C26" s="5"/>
      <c r="D26" s="5"/>
      <c r="E26" s="5"/>
      <c r="F26" s="5"/>
      <c r="G26" s="9"/>
      <c r="H26" s="9"/>
      <c r="I26" s="9"/>
      <c r="J26" s="9"/>
      <c r="K26" s="9"/>
      <c r="L26" s="9"/>
      <c r="M26" s="5"/>
    </row>
    <row r="27" spans="1:27" ht="19.5">
      <c r="A27" s="7" t="s">
        <v>90</v>
      </c>
      <c r="B27" s="7" t="s">
        <v>212</v>
      </c>
      <c r="C27" s="5"/>
      <c r="N27" s="5"/>
      <c r="Q27" s="5"/>
      <c r="R27" s="5"/>
      <c r="S27" s="5"/>
      <c r="T27" s="5"/>
      <c r="U27" s="9"/>
      <c r="V27" s="9"/>
      <c r="W27" s="9"/>
      <c r="X27" s="9"/>
      <c r="Y27" s="9"/>
      <c r="Z27" s="9"/>
      <c r="AA27" s="5"/>
    </row>
    <row r="28" spans="1:27" ht="8.25" customHeight="1">
      <c r="A28" s="5"/>
      <c r="B28" s="5"/>
      <c r="C28" s="5"/>
      <c r="N28" s="5"/>
      <c r="Q28" s="5"/>
      <c r="R28" s="5"/>
      <c r="S28" s="5"/>
      <c r="T28" s="5"/>
      <c r="U28" s="9"/>
      <c r="V28" s="9"/>
      <c r="W28" s="9"/>
      <c r="X28" s="9"/>
      <c r="Y28" s="9"/>
      <c r="Z28" s="9"/>
      <c r="AA28" s="5"/>
    </row>
    <row r="29" spans="1:27" ht="19.5">
      <c r="A29" s="5"/>
      <c r="B29" s="5" t="s">
        <v>218</v>
      </c>
      <c r="C29" s="5"/>
      <c r="N29" s="5"/>
      <c r="Q29" s="5"/>
      <c r="R29" s="5"/>
      <c r="S29" s="5"/>
      <c r="T29" s="5"/>
      <c r="U29" s="9"/>
      <c r="V29" s="9"/>
      <c r="W29" s="9"/>
      <c r="X29" s="9"/>
      <c r="Y29" s="9"/>
      <c r="Z29" s="9"/>
      <c r="AA29" s="5"/>
    </row>
    <row r="30" spans="14:27" ht="19.5">
      <c r="N30" s="5"/>
      <c r="Q30" s="5"/>
      <c r="R30" s="5"/>
      <c r="S30" s="5"/>
      <c r="T30" s="5"/>
      <c r="U30" s="9"/>
      <c r="V30" s="9"/>
      <c r="W30" s="9"/>
      <c r="X30" s="9"/>
      <c r="Y30" s="9"/>
      <c r="Z30" s="9"/>
      <c r="AA30" s="5"/>
    </row>
    <row r="31" spans="1:27" ht="19.5">
      <c r="A31" s="7" t="s">
        <v>241</v>
      </c>
      <c r="B31" s="7" t="s">
        <v>219</v>
      </c>
      <c r="C31" s="5"/>
      <c r="N31" s="5"/>
      <c r="O31" s="5"/>
      <c r="P31" s="5"/>
      <c r="Q31" s="5"/>
      <c r="R31" s="5"/>
      <c r="S31" s="5"/>
      <c r="T31" s="5"/>
      <c r="U31" s="9"/>
      <c r="V31" s="9"/>
      <c r="W31" s="9"/>
      <c r="X31" s="9"/>
      <c r="Y31" s="9"/>
      <c r="Z31" s="9"/>
      <c r="AA31" s="5"/>
    </row>
    <row r="32" spans="1:27" ht="8.25" customHeight="1">
      <c r="A32" s="5"/>
      <c r="B32" s="5"/>
      <c r="C32" s="5"/>
      <c r="N32" s="5"/>
      <c r="R32" s="5"/>
      <c r="S32" s="5"/>
      <c r="T32" s="5"/>
      <c r="U32" s="9"/>
      <c r="V32" s="9"/>
      <c r="W32" s="9"/>
      <c r="X32" s="9"/>
      <c r="Y32" s="9"/>
      <c r="Z32" s="9"/>
      <c r="AA32" s="5"/>
    </row>
    <row r="33" spans="1:27" ht="19.5" customHeight="1">
      <c r="A33" s="5"/>
      <c r="B33" s="5" t="s">
        <v>142</v>
      </c>
      <c r="C33" s="5"/>
      <c r="N33" s="5"/>
      <c r="R33" s="5"/>
      <c r="S33" s="5"/>
      <c r="T33" s="5"/>
      <c r="U33" s="9"/>
      <c r="V33" s="9"/>
      <c r="W33" s="9"/>
      <c r="X33" s="9"/>
      <c r="Y33" s="9"/>
      <c r="Z33" s="9"/>
      <c r="AA33" s="5"/>
    </row>
    <row r="34" spans="1:27" ht="19.5" customHeight="1">
      <c r="A34" s="5"/>
      <c r="B34" s="5" t="s">
        <v>304</v>
      </c>
      <c r="C34" s="5"/>
      <c r="N34" s="5"/>
      <c r="R34" s="5"/>
      <c r="S34" s="5"/>
      <c r="T34" s="5"/>
      <c r="U34" s="9"/>
      <c r="V34" s="9"/>
      <c r="W34" s="9"/>
      <c r="X34" s="9"/>
      <c r="Y34" s="9"/>
      <c r="Z34" s="9"/>
      <c r="AA34" s="5"/>
    </row>
    <row r="35" spans="14:27" ht="19.5">
      <c r="N35" s="5"/>
      <c r="R35" s="5"/>
      <c r="S35" s="5"/>
      <c r="T35" s="5"/>
      <c r="U35" s="9"/>
      <c r="V35" s="9"/>
      <c r="W35" s="9"/>
      <c r="X35" s="9"/>
      <c r="Y35" s="9"/>
      <c r="Z35" s="9"/>
      <c r="AA35" s="5"/>
    </row>
    <row r="36" spans="1:27" ht="19.5">
      <c r="A36" s="7" t="s">
        <v>203</v>
      </c>
      <c r="B36" s="7" t="s">
        <v>221</v>
      </c>
      <c r="N36" s="5"/>
      <c r="O36" s="5"/>
      <c r="P36" s="5"/>
      <c r="Q36" s="5"/>
      <c r="R36" s="5"/>
      <c r="S36" s="5"/>
      <c r="T36" s="5"/>
      <c r="U36" s="9"/>
      <c r="V36" s="9"/>
      <c r="W36" s="9"/>
      <c r="X36" s="9"/>
      <c r="Y36" s="9"/>
      <c r="Z36" s="9"/>
      <c r="AA36" s="5"/>
    </row>
    <row r="37" spans="1:27" ht="8.25" customHeight="1">
      <c r="A37" s="7"/>
      <c r="B37" s="7"/>
      <c r="N37" s="5"/>
      <c r="R37" s="5"/>
      <c r="S37" s="5"/>
      <c r="T37" s="5"/>
      <c r="U37" s="9"/>
      <c r="V37" s="9"/>
      <c r="W37" s="9"/>
      <c r="X37" s="9"/>
      <c r="Y37" s="9"/>
      <c r="Z37" s="9"/>
      <c r="AA37" s="5"/>
    </row>
    <row r="38" spans="1:27" ht="19.5" customHeight="1">
      <c r="A38" s="7"/>
      <c r="B38" s="5" t="s">
        <v>49</v>
      </c>
      <c r="N38" s="5"/>
      <c r="R38" s="5"/>
      <c r="S38" s="5"/>
      <c r="T38" s="5"/>
      <c r="U38" s="9"/>
      <c r="V38" s="9"/>
      <c r="W38" s="9"/>
      <c r="X38" s="9"/>
      <c r="Y38" s="9"/>
      <c r="Z38" s="9"/>
      <c r="AA38" s="5"/>
    </row>
    <row r="39" spans="14:27" ht="19.5">
      <c r="N39" s="5"/>
      <c r="R39" s="5"/>
      <c r="S39" s="5"/>
      <c r="T39" s="5"/>
      <c r="U39" s="9"/>
      <c r="V39" s="9"/>
      <c r="W39" s="9"/>
      <c r="X39" s="9"/>
      <c r="Y39" s="9"/>
      <c r="Z39" s="9"/>
      <c r="AA39" s="5"/>
    </row>
    <row r="40" spans="1:27" ht="19.5">
      <c r="A40" s="7" t="s">
        <v>189</v>
      </c>
      <c r="B40" s="7" t="s">
        <v>220</v>
      </c>
      <c r="N40" s="5"/>
      <c r="O40" s="5"/>
      <c r="P40" s="5"/>
      <c r="Q40" s="5"/>
      <c r="R40" s="5"/>
      <c r="S40" s="5"/>
      <c r="T40" s="5"/>
      <c r="U40" s="9"/>
      <c r="V40" s="9"/>
      <c r="W40" s="9"/>
      <c r="X40" s="9"/>
      <c r="Y40" s="9"/>
      <c r="Z40" s="9"/>
      <c r="AA40" s="5"/>
    </row>
    <row r="41" spans="1:27" ht="8.25" customHeight="1">
      <c r="A41" s="7"/>
      <c r="B41" s="7"/>
      <c r="N41" s="5"/>
      <c r="Q41" s="5"/>
      <c r="R41" s="5"/>
      <c r="S41" s="5"/>
      <c r="T41" s="5"/>
      <c r="U41" s="9"/>
      <c r="V41" s="9"/>
      <c r="W41" s="9"/>
      <c r="X41" s="9"/>
      <c r="Y41" s="9"/>
      <c r="Z41" s="9"/>
      <c r="AA41" s="5"/>
    </row>
    <row r="42" spans="1:27" ht="19.5" customHeight="1">
      <c r="A42" s="7"/>
      <c r="B42" s="5" t="s">
        <v>46</v>
      </c>
      <c r="N42" s="5"/>
      <c r="Q42" s="5"/>
      <c r="R42" s="5"/>
      <c r="S42" s="5"/>
      <c r="T42" s="5"/>
      <c r="U42" s="9"/>
      <c r="V42" s="9"/>
      <c r="W42" s="9"/>
      <c r="X42" s="9"/>
      <c r="Y42" s="9"/>
      <c r="Z42" s="9"/>
      <c r="AA42" s="5"/>
    </row>
    <row r="43" spans="1:27" ht="19.5">
      <c r="A43" s="7"/>
      <c r="B43" s="5" t="s">
        <v>305</v>
      </c>
      <c r="N43" s="5"/>
      <c r="Q43" s="5"/>
      <c r="R43" s="5"/>
      <c r="S43" s="5"/>
      <c r="T43" s="5"/>
      <c r="U43" s="9"/>
      <c r="V43" s="9"/>
      <c r="W43" s="9"/>
      <c r="X43" s="9"/>
      <c r="Y43" s="9"/>
      <c r="Z43" s="9"/>
      <c r="AA43" s="5"/>
    </row>
    <row r="44" spans="1:27" ht="19.5">
      <c r="A44" s="7"/>
      <c r="B44" s="5"/>
      <c r="N44" s="5"/>
      <c r="Q44" s="5"/>
      <c r="R44" s="5"/>
      <c r="S44" s="5"/>
      <c r="T44" s="5"/>
      <c r="U44" s="9"/>
      <c r="V44" s="9"/>
      <c r="W44" s="9"/>
      <c r="X44" s="9"/>
      <c r="Y44" s="9"/>
      <c r="Z44" s="9"/>
      <c r="AA44" s="5"/>
    </row>
    <row r="45" spans="1:27" ht="19.5">
      <c r="A45" s="7"/>
      <c r="B45" s="5" t="s">
        <v>287</v>
      </c>
      <c r="C45" s="5" t="s">
        <v>294</v>
      </c>
      <c r="N45" s="5"/>
      <c r="Q45" s="5"/>
      <c r="R45" s="5"/>
      <c r="S45" s="5"/>
      <c r="T45" s="5"/>
      <c r="U45" s="9"/>
      <c r="V45" s="9"/>
      <c r="W45" s="9"/>
      <c r="X45" s="9"/>
      <c r="Y45" s="9"/>
      <c r="Z45" s="9"/>
      <c r="AA45" s="5"/>
    </row>
    <row r="46" spans="1:27" ht="19.5">
      <c r="A46" s="7"/>
      <c r="C46" s="5" t="s">
        <v>297</v>
      </c>
      <c r="N46" s="5"/>
      <c r="Q46" s="5"/>
      <c r="R46" s="5"/>
      <c r="S46" s="5"/>
      <c r="T46" s="5"/>
      <c r="U46" s="9"/>
      <c r="V46" s="9"/>
      <c r="W46" s="9"/>
      <c r="X46" s="9"/>
      <c r="Y46" s="9"/>
      <c r="Z46" s="9"/>
      <c r="AA46" s="5"/>
    </row>
    <row r="47" spans="1:27" ht="19.5">
      <c r="A47" s="7"/>
      <c r="B47" s="5"/>
      <c r="C47" s="5"/>
      <c r="N47" s="5"/>
      <c r="Q47" s="5"/>
      <c r="R47" s="5"/>
      <c r="S47" s="5"/>
      <c r="T47" s="5"/>
      <c r="U47" s="9"/>
      <c r="V47" s="9"/>
      <c r="W47" s="9"/>
      <c r="X47" s="9"/>
      <c r="Y47" s="9"/>
      <c r="Z47" s="9"/>
      <c r="AA47" s="5"/>
    </row>
    <row r="48" spans="1:27" ht="19.5">
      <c r="A48" s="7"/>
      <c r="B48" t="s">
        <v>289</v>
      </c>
      <c r="C48" s="5" t="s">
        <v>337</v>
      </c>
      <c r="N48" s="5"/>
      <c r="Q48" s="5"/>
      <c r="R48" s="5"/>
      <c r="S48" s="5"/>
      <c r="T48" s="5"/>
      <c r="U48" s="9"/>
      <c r="V48" s="9"/>
      <c r="W48" s="9"/>
      <c r="X48" s="9"/>
      <c r="Y48" s="9"/>
      <c r="Z48" s="9"/>
      <c r="AA48" s="5"/>
    </row>
    <row r="49" spans="1:27" ht="19.5">
      <c r="A49" s="7"/>
      <c r="C49" s="5" t="s">
        <v>295</v>
      </c>
      <c r="N49" s="5"/>
      <c r="Q49" s="5"/>
      <c r="R49" s="5"/>
      <c r="S49" s="5"/>
      <c r="T49" s="5"/>
      <c r="U49" s="9"/>
      <c r="V49" s="9"/>
      <c r="W49" s="9"/>
      <c r="X49" s="9"/>
      <c r="Y49" s="9"/>
      <c r="Z49" s="9"/>
      <c r="AA49" s="5"/>
    </row>
    <row r="50" spans="1:27" ht="19.5">
      <c r="A50" s="7"/>
      <c r="C50" s="5" t="s">
        <v>296</v>
      </c>
      <c r="N50" s="5"/>
      <c r="Q50" s="5"/>
      <c r="R50" s="5"/>
      <c r="S50" s="5"/>
      <c r="T50" s="5"/>
      <c r="U50" s="9"/>
      <c r="V50" s="9"/>
      <c r="W50" s="9"/>
      <c r="X50" s="9"/>
      <c r="Y50" s="9"/>
      <c r="Z50" s="9"/>
      <c r="AA50" s="5"/>
    </row>
    <row r="51" spans="1:27" ht="19.5">
      <c r="A51" s="7"/>
      <c r="B51" s="5"/>
      <c r="C51" s="5"/>
      <c r="N51" s="5"/>
      <c r="Q51" s="5"/>
      <c r="R51" s="5"/>
      <c r="S51" s="5"/>
      <c r="T51" s="5"/>
      <c r="U51" s="9"/>
      <c r="V51" s="9"/>
      <c r="W51" s="9"/>
      <c r="X51" s="9"/>
      <c r="Y51" s="9"/>
      <c r="Z51" s="9"/>
      <c r="AA51" s="5"/>
    </row>
    <row r="52" spans="1:27" ht="19.5">
      <c r="A52" s="7" t="s">
        <v>158</v>
      </c>
      <c r="B52" s="7" t="s">
        <v>47</v>
      </c>
      <c r="N52" s="5"/>
      <c r="Q52" s="5"/>
      <c r="R52" s="5"/>
      <c r="S52" s="5"/>
      <c r="T52" s="5"/>
      <c r="U52" s="9"/>
      <c r="V52" s="9"/>
      <c r="W52" s="9"/>
      <c r="X52" s="9"/>
      <c r="Y52" s="9"/>
      <c r="Z52" s="9"/>
      <c r="AA52" s="5"/>
    </row>
    <row r="53" spans="1:27" ht="8.25" customHeight="1">
      <c r="A53" s="7"/>
      <c r="B53" s="5"/>
      <c r="N53" s="5"/>
      <c r="Q53" s="5"/>
      <c r="R53" s="5"/>
      <c r="S53" s="5"/>
      <c r="T53" s="5"/>
      <c r="U53" s="9"/>
      <c r="V53" s="9"/>
      <c r="W53" s="9"/>
      <c r="X53" s="9"/>
      <c r="Y53" s="9"/>
      <c r="Z53" s="9"/>
      <c r="AA53" s="5"/>
    </row>
    <row r="54" spans="1:27" ht="19.5">
      <c r="A54" s="7"/>
      <c r="B54" s="5" t="s">
        <v>48</v>
      </c>
      <c r="N54" s="5"/>
      <c r="Q54" s="5"/>
      <c r="R54" s="5"/>
      <c r="S54" s="5"/>
      <c r="T54" s="5"/>
      <c r="U54" s="9"/>
      <c r="V54" s="9"/>
      <c r="W54" s="9"/>
      <c r="X54" s="9"/>
      <c r="Y54" s="9"/>
      <c r="Z54" s="9"/>
      <c r="AA54" s="5"/>
    </row>
    <row r="55" spans="14:27" ht="19.5">
      <c r="N55" s="5"/>
      <c r="Q55" s="5"/>
      <c r="R55" s="5"/>
      <c r="S55" s="5"/>
      <c r="T55" s="5"/>
      <c r="U55" s="9"/>
      <c r="V55" s="9"/>
      <c r="W55" s="9"/>
      <c r="X55" s="9"/>
      <c r="Y55" s="9"/>
      <c r="Z55" s="9"/>
      <c r="AA55" s="5"/>
    </row>
    <row r="56" spans="1:27" s="35" customFormat="1" ht="19.5">
      <c r="A56" s="71" t="s">
        <v>93</v>
      </c>
      <c r="B56" s="71" t="s">
        <v>183</v>
      </c>
      <c r="C56" s="72"/>
      <c r="D56" s="72"/>
      <c r="E56" s="72"/>
      <c r="F56" s="72"/>
      <c r="G56" s="68"/>
      <c r="H56" s="68"/>
      <c r="I56" s="68"/>
      <c r="J56" s="68"/>
      <c r="K56" s="68"/>
      <c r="L56" s="68"/>
      <c r="M56" s="72"/>
      <c r="Q56" s="72"/>
      <c r="R56" s="72"/>
      <c r="S56" s="72"/>
      <c r="T56" s="72"/>
      <c r="U56" s="68"/>
      <c r="V56" s="68"/>
      <c r="W56" s="68"/>
      <c r="X56" s="68"/>
      <c r="Y56" s="68"/>
      <c r="Z56" s="68"/>
      <c r="AA56" s="72"/>
    </row>
    <row r="57" spans="1:27" s="35" customFormat="1" ht="8.25" customHeight="1">
      <c r="A57" s="71"/>
      <c r="B57" s="72"/>
      <c r="C57" s="72"/>
      <c r="D57" s="72"/>
      <c r="E57" s="72"/>
      <c r="F57" s="72"/>
      <c r="G57" s="68"/>
      <c r="H57" s="68"/>
      <c r="I57" s="68"/>
      <c r="J57" s="68"/>
      <c r="K57" s="68"/>
      <c r="L57" s="68"/>
      <c r="M57" s="72"/>
      <c r="Q57" s="72"/>
      <c r="R57" s="72"/>
      <c r="S57" s="72"/>
      <c r="T57" s="72"/>
      <c r="U57" s="68"/>
      <c r="V57" s="68"/>
      <c r="W57" s="68"/>
      <c r="X57" s="68"/>
      <c r="Y57" s="68"/>
      <c r="Z57" s="68"/>
      <c r="AA57" s="72"/>
    </row>
    <row r="58" spans="1:27" s="35" customFormat="1" ht="19.5" customHeight="1">
      <c r="A58" s="71"/>
      <c r="B58" s="72"/>
      <c r="C58" s="72"/>
      <c r="D58" s="72"/>
      <c r="E58" s="72"/>
      <c r="F58" s="72"/>
      <c r="G58" s="68"/>
      <c r="H58" s="68"/>
      <c r="I58" s="68"/>
      <c r="J58" s="68"/>
      <c r="L58" s="73" t="s">
        <v>342</v>
      </c>
      <c r="M58" s="72"/>
      <c r="Q58" s="72"/>
      <c r="R58" s="72"/>
      <c r="S58" s="72"/>
      <c r="T58" s="72"/>
      <c r="U58" s="68"/>
      <c r="V58" s="68"/>
      <c r="W58" s="68"/>
      <c r="X58" s="68"/>
      <c r="Y58" s="68"/>
      <c r="Z58" s="68"/>
      <c r="AA58" s="72"/>
    </row>
    <row r="59" spans="1:27" s="35" customFormat="1" ht="19.5">
      <c r="A59" s="71"/>
      <c r="B59" s="72"/>
      <c r="C59" s="72"/>
      <c r="D59" s="72"/>
      <c r="E59" s="72"/>
      <c r="F59" s="72"/>
      <c r="G59" s="68"/>
      <c r="H59" s="68"/>
      <c r="I59" s="68"/>
      <c r="J59" s="68"/>
      <c r="K59" s="73" t="s">
        <v>184</v>
      </c>
      <c r="L59" s="73" t="s">
        <v>185</v>
      </c>
      <c r="M59" s="72"/>
      <c r="Q59" s="72"/>
      <c r="R59" s="72"/>
      <c r="S59" s="72"/>
      <c r="T59" s="72"/>
      <c r="U59" s="68"/>
      <c r="V59" s="68"/>
      <c r="W59" s="68"/>
      <c r="X59" s="68"/>
      <c r="Y59" s="68"/>
      <c r="Z59" s="68"/>
      <c r="AA59" s="72"/>
    </row>
    <row r="60" spans="1:27" s="35" customFormat="1" ht="19.5">
      <c r="A60" s="71"/>
      <c r="B60" s="72"/>
      <c r="C60" s="72"/>
      <c r="D60" s="72"/>
      <c r="E60" s="72"/>
      <c r="F60" s="72"/>
      <c r="G60" s="68"/>
      <c r="H60" s="68"/>
      <c r="I60" s="68"/>
      <c r="J60" s="68"/>
      <c r="K60" s="73" t="s">
        <v>240</v>
      </c>
      <c r="L60" s="73" t="s">
        <v>194</v>
      </c>
      <c r="M60" s="72"/>
      <c r="O60" s="71"/>
      <c r="P60" s="72"/>
      <c r="Q60" s="72"/>
      <c r="R60" s="72"/>
      <c r="S60" s="72"/>
      <c r="T60" s="72"/>
      <c r="U60" s="68"/>
      <c r="V60" s="68"/>
      <c r="W60" s="68"/>
      <c r="X60" s="68"/>
      <c r="Y60" s="68"/>
      <c r="Z60" s="68"/>
      <c r="AA60" s="72"/>
    </row>
    <row r="61" spans="1:13" s="35" customFormat="1" ht="19.5">
      <c r="A61" s="71"/>
      <c r="B61" s="72"/>
      <c r="C61" s="72"/>
      <c r="D61" s="72"/>
      <c r="E61" s="72"/>
      <c r="F61" s="72"/>
      <c r="G61" s="68"/>
      <c r="H61" s="68"/>
      <c r="I61" s="68"/>
      <c r="J61" s="68"/>
      <c r="K61" s="74" t="s">
        <v>63</v>
      </c>
      <c r="L61" s="74" t="str">
        <f>+K61</f>
        <v>31/03/2004</v>
      </c>
      <c r="M61" s="72"/>
    </row>
    <row r="62" spans="1:13" s="35" customFormat="1" ht="19.5" customHeight="1">
      <c r="A62" s="71"/>
      <c r="B62" s="72"/>
      <c r="C62" s="72"/>
      <c r="D62" s="72"/>
      <c r="E62" s="72"/>
      <c r="F62" s="72"/>
      <c r="G62" s="68"/>
      <c r="H62" s="68"/>
      <c r="I62" s="68"/>
      <c r="J62" s="68"/>
      <c r="K62" s="73" t="s">
        <v>193</v>
      </c>
      <c r="L62" s="73" t="s">
        <v>193</v>
      </c>
      <c r="M62" s="72"/>
    </row>
    <row r="63" spans="1:13" s="35" customFormat="1" ht="19.5">
      <c r="A63" s="71"/>
      <c r="B63" s="72"/>
      <c r="C63" s="72"/>
      <c r="D63" s="72"/>
      <c r="E63" s="72"/>
      <c r="F63" s="72"/>
      <c r="G63" s="68"/>
      <c r="H63" s="68"/>
      <c r="I63" s="68"/>
      <c r="J63" s="68"/>
      <c r="K63" s="68"/>
      <c r="L63" s="68"/>
      <c r="M63" s="72"/>
    </row>
    <row r="64" spans="1:13" s="35" customFormat="1" ht="19.5">
      <c r="A64" s="71"/>
      <c r="B64" s="72" t="s">
        <v>155</v>
      </c>
      <c r="C64" s="72"/>
      <c r="D64" s="72"/>
      <c r="E64" s="72"/>
      <c r="F64" s="72"/>
      <c r="G64" s="68"/>
      <c r="H64" s="68"/>
      <c r="I64" s="68"/>
      <c r="J64" s="68"/>
      <c r="K64" s="68">
        <v>50490</v>
      </c>
      <c r="L64" s="68">
        <v>2281</v>
      </c>
      <c r="M64" s="72"/>
    </row>
    <row r="65" spans="1:13" s="35" customFormat="1" ht="19.5">
      <c r="A65" s="71"/>
      <c r="B65" s="72" t="s">
        <v>156</v>
      </c>
      <c r="C65" s="72"/>
      <c r="D65" s="72"/>
      <c r="E65" s="72"/>
      <c r="F65" s="72"/>
      <c r="G65" s="68"/>
      <c r="H65" s="68"/>
      <c r="I65" s="68"/>
      <c r="J65" s="68"/>
      <c r="K65" s="75">
        <v>9657</v>
      </c>
      <c r="L65" s="75">
        <v>83397</v>
      </c>
      <c r="M65" s="72"/>
    </row>
    <row r="66" spans="1:13" s="35" customFormat="1" ht="19.5">
      <c r="A66" s="71"/>
      <c r="B66" s="72"/>
      <c r="C66" s="72"/>
      <c r="D66" s="72"/>
      <c r="E66" s="72"/>
      <c r="F66" s="72"/>
      <c r="G66" s="68"/>
      <c r="H66" s="68"/>
      <c r="I66" s="68"/>
      <c r="J66" s="68"/>
      <c r="K66" s="68">
        <f>SUM(K64:K65)</f>
        <v>60147</v>
      </c>
      <c r="L66" s="68">
        <f>SUM(L64:L65)</f>
        <v>85678</v>
      </c>
      <c r="M66" s="72"/>
    </row>
    <row r="67" spans="1:13" s="35" customFormat="1" ht="19.5">
      <c r="A67" s="71"/>
      <c r="B67" s="72" t="s">
        <v>154</v>
      </c>
      <c r="C67" s="72"/>
      <c r="D67" s="72"/>
      <c r="E67" s="72"/>
      <c r="F67" s="72"/>
      <c r="G67" s="68"/>
      <c r="H67" s="68"/>
      <c r="I67" s="68"/>
      <c r="J67" s="68"/>
      <c r="K67" s="68">
        <v>0</v>
      </c>
      <c r="L67" s="68">
        <v>-864</v>
      </c>
      <c r="M67" s="72"/>
    </row>
    <row r="68" spans="1:13" s="35" customFormat="1" ht="19.5">
      <c r="A68" s="71"/>
      <c r="B68" s="72" t="s">
        <v>186</v>
      </c>
      <c r="C68" s="72"/>
      <c r="D68" s="72"/>
      <c r="E68" s="72"/>
      <c r="F68" s="72"/>
      <c r="G68" s="68"/>
      <c r="H68" s="68"/>
      <c r="I68" s="68"/>
      <c r="J68" s="68"/>
      <c r="K68" s="75">
        <v>-2111</v>
      </c>
      <c r="L68" s="75">
        <v>-2111</v>
      </c>
      <c r="M68" s="72"/>
    </row>
    <row r="69" spans="1:13" s="35" customFormat="1" ht="19.5">
      <c r="A69" s="71"/>
      <c r="B69" s="72"/>
      <c r="C69" s="72"/>
      <c r="D69" s="72"/>
      <c r="E69" s="72"/>
      <c r="F69" s="72"/>
      <c r="G69" s="68"/>
      <c r="H69" s="68"/>
      <c r="I69" s="68"/>
      <c r="J69" s="68"/>
      <c r="K69" s="68">
        <f>SUM(K66:K68)</f>
        <v>58036</v>
      </c>
      <c r="L69" s="68">
        <f>SUM(L66:L68)</f>
        <v>82703</v>
      </c>
      <c r="M69" s="72"/>
    </row>
    <row r="70" spans="1:13" s="35" customFormat="1" ht="19.5">
      <c r="A70" s="71"/>
      <c r="B70" s="72" t="s">
        <v>187</v>
      </c>
      <c r="C70" s="72"/>
      <c r="D70" s="72"/>
      <c r="E70" s="72"/>
      <c r="F70" s="72"/>
      <c r="G70" s="68"/>
      <c r="H70" s="68"/>
      <c r="I70" s="68"/>
      <c r="J70" s="68"/>
      <c r="K70" s="68">
        <v>0</v>
      </c>
      <c r="L70" s="68">
        <v>-29595</v>
      </c>
      <c r="M70" s="72"/>
    </row>
    <row r="71" spans="1:13" s="35" customFormat="1" ht="19.5">
      <c r="A71" s="71"/>
      <c r="B71" s="72"/>
      <c r="C71" s="72"/>
      <c r="D71" s="72"/>
      <c r="E71" s="72"/>
      <c r="F71" s="72"/>
      <c r="G71" s="68"/>
      <c r="H71" s="68"/>
      <c r="I71" s="68"/>
      <c r="J71" s="68"/>
      <c r="K71" s="76">
        <f>SUM(K69:K70)</f>
        <v>58036</v>
      </c>
      <c r="L71" s="76">
        <f>SUM(L69:L70)</f>
        <v>53108</v>
      </c>
      <c r="M71" s="72"/>
    </row>
    <row r="72" spans="1:13" s="35" customFormat="1" ht="19.5">
      <c r="A72" s="71"/>
      <c r="B72" s="72"/>
      <c r="C72" s="72"/>
      <c r="D72" s="72"/>
      <c r="E72" s="72"/>
      <c r="F72" s="72"/>
      <c r="G72" s="68"/>
      <c r="H72" s="68"/>
      <c r="I72" s="68"/>
      <c r="J72" s="68"/>
      <c r="K72" s="68"/>
      <c r="L72" s="68"/>
      <c r="M72" s="72"/>
    </row>
    <row r="73" spans="1:13" s="35" customFormat="1" ht="19.5">
      <c r="A73" s="71"/>
      <c r="B73" s="72" t="s">
        <v>188</v>
      </c>
      <c r="C73" s="72"/>
      <c r="D73" s="72"/>
      <c r="E73" s="72"/>
      <c r="F73" s="72"/>
      <c r="G73" s="68"/>
      <c r="H73" s="68"/>
      <c r="I73" s="68"/>
      <c r="J73" s="68"/>
      <c r="K73" s="68"/>
      <c r="L73" s="68"/>
      <c r="M73" s="72"/>
    </row>
    <row r="74" spans="1:13" ht="19.5" customHeight="1">
      <c r="A74" s="7"/>
      <c r="B74" s="5"/>
      <c r="C74" s="5"/>
      <c r="D74" s="5"/>
      <c r="E74" s="5"/>
      <c r="F74" s="5"/>
      <c r="G74" s="9"/>
      <c r="H74" s="9"/>
      <c r="I74" s="9"/>
      <c r="J74" s="9"/>
      <c r="K74" s="9"/>
      <c r="L74" s="9"/>
      <c r="M74" s="5"/>
    </row>
    <row r="75" spans="1:13" ht="19.5">
      <c r="A75" s="7" t="s">
        <v>175</v>
      </c>
      <c r="B75" s="7" t="s">
        <v>222</v>
      </c>
      <c r="C75" s="5"/>
      <c r="D75" s="5"/>
      <c r="E75" s="5"/>
      <c r="F75" s="5"/>
      <c r="G75" s="9"/>
      <c r="H75" s="9"/>
      <c r="I75" s="9"/>
      <c r="J75" s="9"/>
      <c r="K75" s="9"/>
      <c r="L75" s="9"/>
      <c r="M75" s="5"/>
    </row>
    <row r="76" spans="1:13" ht="8.25" customHeight="1">
      <c r="A76" s="7"/>
      <c r="B76" s="5"/>
      <c r="C76" s="5"/>
      <c r="D76" s="5"/>
      <c r="E76" s="5"/>
      <c r="F76" s="5"/>
      <c r="G76" s="9"/>
      <c r="H76" s="9"/>
      <c r="I76" s="9"/>
      <c r="J76" s="9"/>
      <c r="K76" s="9"/>
      <c r="L76" s="9"/>
      <c r="M76" s="5"/>
    </row>
    <row r="77" spans="1:13" ht="19.5">
      <c r="A77" s="7"/>
      <c r="B77" s="5" t="s">
        <v>49</v>
      </c>
      <c r="C77" s="5"/>
      <c r="D77" s="5"/>
      <c r="E77" s="5"/>
      <c r="F77" s="5"/>
      <c r="G77" s="9"/>
      <c r="H77" s="9"/>
      <c r="I77" s="9"/>
      <c r="J77" s="9"/>
      <c r="K77" s="9"/>
      <c r="L77" s="9"/>
      <c r="M77" s="5"/>
    </row>
    <row r="78" spans="1:13" ht="19.5">
      <c r="A78" s="7"/>
      <c r="B78" s="5"/>
      <c r="C78" s="5"/>
      <c r="D78" s="5"/>
      <c r="E78" s="5"/>
      <c r="F78" s="5"/>
      <c r="G78" s="9"/>
      <c r="H78" s="9"/>
      <c r="I78" s="9"/>
      <c r="J78" s="9"/>
      <c r="K78" s="9"/>
      <c r="L78" s="9"/>
      <c r="M78" s="5"/>
    </row>
    <row r="79" spans="1:13" ht="19.5">
      <c r="A79" s="7" t="s">
        <v>177</v>
      </c>
      <c r="B79" s="7" t="s">
        <v>223</v>
      </c>
      <c r="C79" s="5"/>
      <c r="D79" s="5"/>
      <c r="E79" s="5"/>
      <c r="F79" s="5"/>
      <c r="G79" s="9"/>
      <c r="H79" s="9"/>
      <c r="I79" s="9"/>
      <c r="J79" s="9"/>
      <c r="K79" s="9"/>
      <c r="L79" s="9"/>
      <c r="M79" s="5"/>
    </row>
    <row r="80" spans="1:13" ht="8.25" customHeight="1">
      <c r="A80" s="7"/>
      <c r="B80" s="7"/>
      <c r="C80" s="5"/>
      <c r="D80" s="5"/>
      <c r="E80" s="5"/>
      <c r="F80" s="5"/>
      <c r="G80" s="9"/>
      <c r="H80" s="9"/>
      <c r="I80" s="9"/>
      <c r="J80" s="9"/>
      <c r="K80" s="9"/>
      <c r="L80" s="9"/>
      <c r="M80" s="5"/>
    </row>
    <row r="81" spans="1:13" ht="19.5" customHeight="1">
      <c r="A81" s="7"/>
      <c r="B81" s="5" t="s">
        <v>50</v>
      </c>
      <c r="C81" s="5"/>
      <c r="D81" s="5"/>
      <c r="E81" s="5"/>
      <c r="F81" s="5"/>
      <c r="G81" s="9"/>
      <c r="H81" s="9"/>
      <c r="I81" s="9"/>
      <c r="J81" s="9"/>
      <c r="K81" s="9"/>
      <c r="L81" s="9"/>
      <c r="M81" s="5"/>
    </row>
    <row r="82" spans="1:13" ht="19.5" customHeight="1">
      <c r="A82" s="7"/>
      <c r="B82" s="5"/>
      <c r="C82" s="5"/>
      <c r="D82" s="5"/>
      <c r="E82" s="5"/>
      <c r="F82" s="5"/>
      <c r="G82" s="9"/>
      <c r="H82" s="9"/>
      <c r="I82" s="9"/>
      <c r="J82" s="9"/>
      <c r="K82" s="9"/>
      <c r="L82" s="9"/>
      <c r="M82" s="5"/>
    </row>
    <row r="83" spans="1:13" ht="19.5" customHeight="1">
      <c r="A83" s="7"/>
      <c r="B83" s="5"/>
      <c r="C83" s="5"/>
      <c r="D83" s="5"/>
      <c r="E83" s="5"/>
      <c r="F83" s="5"/>
      <c r="G83" s="9"/>
      <c r="H83" s="9"/>
      <c r="I83" s="9"/>
      <c r="J83" s="9"/>
      <c r="K83" s="9"/>
      <c r="L83" s="9"/>
      <c r="M83" s="5"/>
    </row>
    <row r="84" spans="1:14" ht="19.5" customHeight="1">
      <c r="A84" s="112" t="s">
        <v>94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1:13" ht="19.5">
      <c r="A85" s="7"/>
      <c r="B85" s="5"/>
      <c r="C85" s="5"/>
      <c r="D85" s="5"/>
      <c r="E85" s="5"/>
      <c r="F85" s="5"/>
      <c r="G85" s="9"/>
      <c r="H85" s="9"/>
      <c r="I85" s="9"/>
      <c r="J85" s="9"/>
      <c r="K85" s="9"/>
      <c r="L85" s="9"/>
      <c r="M85" s="5"/>
    </row>
    <row r="86" spans="1:13" ht="19.5">
      <c r="A86" s="7" t="s">
        <v>178</v>
      </c>
      <c r="B86" s="7" t="s">
        <v>224</v>
      </c>
      <c r="C86" s="5"/>
      <c r="D86" s="5"/>
      <c r="E86" s="5"/>
      <c r="F86" s="5"/>
      <c r="G86" s="9"/>
      <c r="H86" s="9"/>
      <c r="I86" s="9"/>
      <c r="J86" s="9"/>
      <c r="K86" s="9"/>
      <c r="L86" s="9"/>
      <c r="M86" s="5"/>
    </row>
    <row r="87" spans="1:13" ht="8.25" customHeight="1">
      <c r="A87" s="7"/>
      <c r="B87" s="5"/>
      <c r="C87" s="5"/>
      <c r="D87" s="5"/>
      <c r="E87" s="5"/>
      <c r="F87" s="5"/>
      <c r="G87" s="9"/>
      <c r="H87" s="9"/>
      <c r="I87" s="9"/>
      <c r="J87" s="9"/>
      <c r="K87" s="9"/>
      <c r="L87" s="9"/>
      <c r="M87" s="5"/>
    </row>
    <row r="88" spans="1:13" ht="19.5" customHeight="1">
      <c r="A88" s="7"/>
      <c r="B88" s="5" t="s">
        <v>74</v>
      </c>
      <c r="C88" s="5"/>
      <c r="D88" s="5"/>
      <c r="E88" s="5"/>
      <c r="F88" s="5"/>
      <c r="G88" s="9"/>
      <c r="H88" s="9"/>
      <c r="I88" s="9"/>
      <c r="J88" s="9"/>
      <c r="K88" s="9"/>
      <c r="L88" s="9"/>
      <c r="M88" s="5"/>
    </row>
    <row r="89" spans="1:13" ht="19.5">
      <c r="A89" s="7"/>
      <c r="B89" s="5" t="s">
        <v>321</v>
      </c>
      <c r="C89" s="5"/>
      <c r="D89" s="5"/>
      <c r="E89" s="5"/>
      <c r="F89" s="5"/>
      <c r="G89" s="9"/>
      <c r="H89" s="9"/>
      <c r="I89" s="9"/>
      <c r="J89" s="9"/>
      <c r="K89" s="9"/>
      <c r="L89" s="9"/>
      <c r="M89" s="5"/>
    </row>
    <row r="90" spans="1:13" ht="19.5">
      <c r="A90" s="7"/>
      <c r="B90" s="5" t="s">
        <v>288</v>
      </c>
      <c r="D90" s="5"/>
      <c r="E90" s="5"/>
      <c r="F90" s="5"/>
      <c r="G90" s="9"/>
      <c r="H90" s="9"/>
      <c r="I90" s="9"/>
      <c r="J90" s="9"/>
      <c r="K90" s="9"/>
      <c r="L90" s="9"/>
      <c r="M90" s="5"/>
    </row>
    <row r="91" spans="1:13" ht="19.5">
      <c r="A91" s="7"/>
      <c r="B91" s="5" t="s">
        <v>102</v>
      </c>
      <c r="D91" s="5"/>
      <c r="E91" s="5"/>
      <c r="F91" s="5"/>
      <c r="G91" s="9"/>
      <c r="H91" s="9"/>
      <c r="I91" s="9"/>
      <c r="J91" s="9"/>
      <c r="K91" s="9"/>
      <c r="L91" s="9"/>
      <c r="M91" s="5"/>
    </row>
    <row r="92" spans="1:13" ht="19.5">
      <c r="A92" s="7"/>
      <c r="B92" s="5" t="s">
        <v>302</v>
      </c>
      <c r="D92" s="5"/>
      <c r="E92" s="5"/>
      <c r="F92" s="5"/>
      <c r="G92" s="9"/>
      <c r="H92" s="9"/>
      <c r="I92" s="9"/>
      <c r="J92" s="9"/>
      <c r="K92" s="9"/>
      <c r="L92" s="9"/>
      <c r="M92" s="5"/>
    </row>
    <row r="93" spans="1:13" ht="19.5">
      <c r="A93" s="7"/>
      <c r="B93" s="5" t="s">
        <v>322</v>
      </c>
      <c r="D93" s="5"/>
      <c r="E93" s="5"/>
      <c r="F93" s="5"/>
      <c r="G93" s="9"/>
      <c r="H93" s="9"/>
      <c r="I93" s="9"/>
      <c r="J93" s="9"/>
      <c r="K93" s="9"/>
      <c r="L93" s="9"/>
      <c r="M93" s="5"/>
    </row>
    <row r="94" spans="1:13" ht="19.5">
      <c r="A94" s="7"/>
      <c r="B94" s="5"/>
      <c r="C94" s="5"/>
      <c r="D94" s="5"/>
      <c r="E94" s="5"/>
      <c r="F94" s="5"/>
      <c r="G94" s="9"/>
      <c r="H94" s="9"/>
      <c r="I94" s="9"/>
      <c r="J94" s="9"/>
      <c r="K94" s="9"/>
      <c r="L94" s="9"/>
      <c r="M94" s="5"/>
    </row>
    <row r="95" spans="1:13" ht="19.5">
      <c r="A95" s="7" t="s">
        <v>179</v>
      </c>
      <c r="B95" s="7" t="s">
        <v>225</v>
      </c>
      <c r="C95" s="5"/>
      <c r="D95" s="5"/>
      <c r="E95" s="5"/>
      <c r="F95" s="5"/>
      <c r="G95" s="9"/>
      <c r="H95" s="9"/>
      <c r="I95" s="9"/>
      <c r="J95" s="9"/>
      <c r="K95" s="9"/>
      <c r="L95" s="9"/>
      <c r="M95" s="5"/>
    </row>
    <row r="96" spans="1:13" ht="8.25" customHeight="1">
      <c r="A96" s="7"/>
      <c r="B96" s="5"/>
      <c r="C96" s="5"/>
      <c r="D96" s="5"/>
      <c r="E96" s="5"/>
      <c r="F96" s="5"/>
      <c r="G96" s="9"/>
      <c r="H96" s="9"/>
      <c r="I96" s="9"/>
      <c r="J96" s="9"/>
      <c r="K96" s="9"/>
      <c r="L96" s="9"/>
      <c r="M96" s="5"/>
    </row>
    <row r="97" spans="1:13" s="35" customFormat="1" ht="19.5">
      <c r="A97" s="71"/>
      <c r="B97" s="77" t="s">
        <v>42</v>
      </c>
      <c r="C97" s="77"/>
      <c r="D97" s="77"/>
      <c r="E97" s="77"/>
      <c r="F97" s="77"/>
      <c r="G97" s="78"/>
      <c r="H97" s="78"/>
      <c r="I97" s="78"/>
      <c r="J97" s="78"/>
      <c r="K97" s="79"/>
      <c r="L97" s="79"/>
      <c r="M97" s="72"/>
    </row>
    <row r="98" spans="1:13" s="35" customFormat="1" ht="19.5">
      <c r="A98" s="71"/>
      <c r="B98" s="77"/>
      <c r="C98" s="77"/>
      <c r="D98" s="77"/>
      <c r="E98" s="77"/>
      <c r="F98" s="77"/>
      <c r="G98" s="78"/>
      <c r="H98" s="78"/>
      <c r="I98" s="78"/>
      <c r="J98" s="78"/>
      <c r="K98" s="79"/>
      <c r="L98" s="79"/>
      <c r="M98" s="72"/>
    </row>
    <row r="99" spans="1:13" ht="19.5">
      <c r="A99" s="7" t="s">
        <v>181</v>
      </c>
      <c r="B99" s="7" t="s">
        <v>99</v>
      </c>
      <c r="C99" s="5"/>
      <c r="D99" s="5"/>
      <c r="E99" s="5"/>
      <c r="F99" s="5"/>
      <c r="G99" s="9"/>
      <c r="H99" s="9"/>
      <c r="I99" s="9"/>
      <c r="J99" s="9"/>
      <c r="K99" s="9"/>
      <c r="L99" s="9"/>
      <c r="M99" s="5"/>
    </row>
    <row r="100" spans="1:13" ht="8.25" customHeight="1">
      <c r="A100" s="5"/>
      <c r="B100" s="5"/>
      <c r="C100" s="5"/>
      <c r="D100" s="5"/>
      <c r="E100" s="5"/>
      <c r="F100" s="5"/>
      <c r="G100" s="9"/>
      <c r="H100" s="9"/>
      <c r="I100" s="9"/>
      <c r="J100" s="9"/>
      <c r="K100" s="9"/>
      <c r="L100" s="9"/>
      <c r="M100" s="5"/>
    </row>
    <row r="101" spans="1:13" ht="19.5">
      <c r="A101" s="5"/>
      <c r="B101" s="5" t="s">
        <v>286</v>
      </c>
      <c r="C101" s="5"/>
      <c r="D101" s="5"/>
      <c r="E101" s="5"/>
      <c r="F101" s="5"/>
      <c r="G101" s="9"/>
      <c r="H101" s="9"/>
      <c r="I101" s="9"/>
      <c r="J101" s="9"/>
      <c r="K101" s="9"/>
      <c r="L101" s="68"/>
      <c r="M101" s="5"/>
    </row>
    <row r="102" spans="1:13" ht="19.5">
      <c r="A102" s="5"/>
      <c r="B102" s="5" t="s">
        <v>208</v>
      </c>
      <c r="C102" s="5"/>
      <c r="D102" s="5"/>
      <c r="E102" s="5"/>
      <c r="F102" s="5"/>
      <c r="G102" s="9"/>
      <c r="H102" s="9"/>
      <c r="I102" s="9"/>
      <c r="J102" s="9"/>
      <c r="K102" s="9"/>
      <c r="L102" s="9"/>
      <c r="M102" s="5"/>
    </row>
    <row r="103" spans="1:13" s="35" customFormat="1" ht="19.5">
      <c r="A103" s="71"/>
      <c r="B103" s="77"/>
      <c r="C103" s="77"/>
      <c r="D103" s="77"/>
      <c r="E103" s="77"/>
      <c r="F103" s="77"/>
      <c r="G103" s="78"/>
      <c r="H103" s="78"/>
      <c r="I103" s="78"/>
      <c r="J103" s="78"/>
      <c r="K103" s="79"/>
      <c r="L103" s="79"/>
      <c r="M103" s="72"/>
    </row>
    <row r="104" spans="1:27" ht="19.5">
      <c r="A104" s="7" t="s">
        <v>182</v>
      </c>
      <c r="B104" s="63" t="s">
        <v>51</v>
      </c>
      <c r="C104" s="16"/>
      <c r="D104" s="16"/>
      <c r="E104" s="16"/>
      <c r="F104" s="16"/>
      <c r="G104" s="13"/>
      <c r="H104" s="13"/>
      <c r="I104" s="13"/>
      <c r="J104" s="13"/>
      <c r="K104" s="11"/>
      <c r="L104" s="56"/>
      <c r="M104" s="5"/>
      <c r="O104" s="7"/>
      <c r="P104" s="16"/>
      <c r="Q104" s="16"/>
      <c r="R104" s="16"/>
      <c r="S104" s="16"/>
      <c r="T104" s="16"/>
      <c r="U104" s="13"/>
      <c r="V104" s="13"/>
      <c r="W104" s="13"/>
      <c r="X104" s="13"/>
      <c r="Y104" s="13"/>
      <c r="Z104" s="13"/>
      <c r="AA104" s="5"/>
    </row>
    <row r="105" spans="1:27" ht="9.75" customHeight="1">
      <c r="A105" s="7"/>
      <c r="B105" s="16"/>
      <c r="C105" s="16"/>
      <c r="D105" s="16"/>
      <c r="E105" s="16"/>
      <c r="F105" s="16"/>
      <c r="G105" s="13"/>
      <c r="H105" s="13"/>
      <c r="I105" s="13"/>
      <c r="J105" s="13"/>
      <c r="K105" s="105"/>
      <c r="L105" s="64"/>
      <c r="M105" s="5"/>
      <c r="O105" s="7"/>
      <c r="P105" s="16"/>
      <c r="Q105" s="16"/>
      <c r="R105" s="16"/>
      <c r="S105" s="16"/>
      <c r="T105" s="16"/>
      <c r="U105" s="13"/>
      <c r="V105" s="13"/>
      <c r="W105" s="13"/>
      <c r="X105" s="13"/>
      <c r="Y105" s="13"/>
      <c r="Z105" s="13"/>
      <c r="AA105" s="5"/>
    </row>
    <row r="106" spans="1:27" ht="19.5">
      <c r="A106" s="7"/>
      <c r="B106" s="16" t="s">
        <v>27</v>
      </c>
      <c r="C106" s="16"/>
      <c r="D106" s="16"/>
      <c r="E106" s="16"/>
      <c r="F106" s="16"/>
      <c r="G106" s="13"/>
      <c r="H106" s="13"/>
      <c r="I106" s="13"/>
      <c r="J106" s="13"/>
      <c r="K106" s="11"/>
      <c r="L106" s="56"/>
      <c r="M106" s="5"/>
      <c r="O106" s="7"/>
      <c r="P106" s="16"/>
      <c r="Q106" s="16"/>
      <c r="R106" s="16"/>
      <c r="S106" s="16"/>
      <c r="T106" s="16"/>
      <c r="U106" s="13"/>
      <c r="V106" s="13"/>
      <c r="W106" s="13"/>
      <c r="X106" s="13"/>
      <c r="Y106" s="13"/>
      <c r="Z106" s="13"/>
      <c r="AA106" s="5"/>
    </row>
    <row r="107" spans="1:13" s="35" customFormat="1" ht="19.5">
      <c r="A107" s="71"/>
      <c r="B107" s="77"/>
      <c r="C107" s="77"/>
      <c r="D107" s="77"/>
      <c r="E107" s="77"/>
      <c r="F107" s="77"/>
      <c r="G107" s="78"/>
      <c r="H107" s="78"/>
      <c r="I107" s="78"/>
      <c r="J107" s="78"/>
      <c r="K107" s="79"/>
      <c r="L107" s="79"/>
      <c r="M107" s="72"/>
    </row>
    <row r="108" spans="1:27" s="35" customFormat="1" ht="19.5">
      <c r="A108" s="71" t="s">
        <v>180</v>
      </c>
      <c r="B108" s="80" t="s">
        <v>52</v>
      </c>
      <c r="C108" s="77"/>
      <c r="D108" s="77"/>
      <c r="E108" s="77"/>
      <c r="F108" s="77"/>
      <c r="G108" s="78"/>
      <c r="H108" s="78"/>
      <c r="I108" s="78"/>
      <c r="J108" s="78"/>
      <c r="K108" s="78"/>
      <c r="L108" s="78"/>
      <c r="M108" s="72"/>
      <c r="O108" s="71"/>
      <c r="P108" s="77"/>
      <c r="Q108" s="77"/>
      <c r="R108" s="77"/>
      <c r="S108" s="77"/>
      <c r="T108" s="77"/>
      <c r="U108" s="78"/>
      <c r="V108" s="78"/>
      <c r="W108" s="78"/>
      <c r="X108" s="78"/>
      <c r="Y108" s="78"/>
      <c r="Z108" s="78"/>
      <c r="AA108" s="72"/>
    </row>
    <row r="109" spans="1:27" s="35" customFormat="1" ht="8.25" customHeight="1">
      <c r="A109" s="71"/>
      <c r="B109" s="77"/>
      <c r="C109" s="77"/>
      <c r="D109" s="77"/>
      <c r="E109" s="77"/>
      <c r="F109" s="77"/>
      <c r="G109" s="78"/>
      <c r="H109" s="78"/>
      <c r="I109" s="78"/>
      <c r="J109" s="78"/>
      <c r="K109" s="78"/>
      <c r="L109" s="78"/>
      <c r="M109" s="72"/>
      <c r="O109" s="71"/>
      <c r="P109" s="77"/>
      <c r="Q109" s="77"/>
      <c r="R109" s="77"/>
      <c r="S109" s="77"/>
      <c r="T109" s="77"/>
      <c r="U109" s="78"/>
      <c r="V109" s="78"/>
      <c r="W109" s="78"/>
      <c r="X109" s="78"/>
      <c r="Y109" s="78"/>
      <c r="Z109" s="78"/>
      <c r="AA109" s="72"/>
    </row>
    <row r="110" spans="1:27" s="35" customFormat="1" ht="19.5">
      <c r="A110" s="71"/>
      <c r="B110" s="77" t="s">
        <v>285</v>
      </c>
      <c r="C110" s="77"/>
      <c r="D110" s="77"/>
      <c r="E110" s="77"/>
      <c r="F110" s="77"/>
      <c r="G110" s="78"/>
      <c r="H110" s="78"/>
      <c r="I110" s="78"/>
      <c r="J110" s="78"/>
      <c r="K110" s="78"/>
      <c r="L110" s="78"/>
      <c r="M110" s="72"/>
      <c r="O110" s="71"/>
      <c r="P110" s="77"/>
      <c r="Q110" s="77"/>
      <c r="R110" s="77"/>
      <c r="S110" s="77"/>
      <c r="T110" s="77"/>
      <c r="U110" s="78"/>
      <c r="V110" s="78"/>
      <c r="W110" s="78"/>
      <c r="X110" s="78"/>
      <c r="Y110" s="78"/>
      <c r="Z110" s="78"/>
      <c r="AA110" s="72"/>
    </row>
    <row r="111" spans="1:27" s="35" customFormat="1" ht="19.5">
      <c r="A111" s="71"/>
      <c r="B111" s="77"/>
      <c r="C111" s="77"/>
      <c r="D111" s="77"/>
      <c r="E111" s="77"/>
      <c r="F111" s="77"/>
      <c r="G111" s="78"/>
      <c r="H111" s="78"/>
      <c r="I111" s="78"/>
      <c r="J111" s="78"/>
      <c r="K111" s="81" t="s">
        <v>202</v>
      </c>
      <c r="L111" s="81" t="s">
        <v>163</v>
      </c>
      <c r="M111" s="72"/>
      <c r="O111" s="71"/>
      <c r="P111" s="77"/>
      <c r="Q111" s="77"/>
      <c r="R111" s="77"/>
      <c r="S111" s="77"/>
      <c r="T111" s="77"/>
      <c r="U111" s="78"/>
      <c r="V111" s="78"/>
      <c r="W111" s="78"/>
      <c r="X111" s="78"/>
      <c r="Y111" s="78"/>
      <c r="Z111" s="78"/>
      <c r="AA111" s="72"/>
    </row>
    <row r="112" spans="1:27" s="35" customFormat="1" ht="19.5">
      <c r="A112" s="71"/>
      <c r="B112" s="77"/>
      <c r="C112" s="77"/>
      <c r="D112" s="77"/>
      <c r="E112" s="77"/>
      <c r="F112" s="77"/>
      <c r="G112" s="78"/>
      <c r="H112" s="78"/>
      <c r="I112" s="78"/>
      <c r="J112" s="78"/>
      <c r="K112" s="81" t="s">
        <v>162</v>
      </c>
      <c r="L112" s="81" t="s">
        <v>164</v>
      </c>
      <c r="M112" s="72"/>
      <c r="O112" s="71"/>
      <c r="P112" s="77"/>
      <c r="Q112" s="77"/>
      <c r="R112" s="77"/>
      <c r="S112" s="77"/>
      <c r="T112" s="77"/>
      <c r="U112" s="78"/>
      <c r="V112" s="78"/>
      <c r="W112" s="78"/>
      <c r="X112" s="78"/>
      <c r="Y112" s="78"/>
      <c r="Z112" s="78"/>
      <c r="AA112" s="72"/>
    </row>
    <row r="113" spans="1:27" s="35" customFormat="1" ht="19.5">
      <c r="A113" s="71"/>
      <c r="B113" s="77"/>
      <c r="C113" s="77"/>
      <c r="D113" s="77"/>
      <c r="E113" s="77"/>
      <c r="F113" s="77"/>
      <c r="G113" s="78"/>
      <c r="H113" s="78"/>
      <c r="I113" s="78"/>
      <c r="J113" s="78"/>
      <c r="K113" s="82" t="s">
        <v>63</v>
      </c>
      <c r="L113" s="82" t="str">
        <f>K113</f>
        <v>31/03/2004</v>
      </c>
      <c r="M113" s="72"/>
      <c r="O113" s="71"/>
      <c r="P113" s="77"/>
      <c r="Q113" s="77"/>
      <c r="R113" s="77"/>
      <c r="S113" s="77"/>
      <c r="T113" s="77"/>
      <c r="U113" s="78"/>
      <c r="V113" s="78"/>
      <c r="W113" s="78"/>
      <c r="X113" s="78"/>
      <c r="Y113" s="78"/>
      <c r="Z113" s="78"/>
      <c r="AA113" s="72"/>
    </row>
    <row r="114" spans="1:27" s="35" customFormat="1" ht="19.5">
      <c r="A114" s="71"/>
      <c r="B114" s="77"/>
      <c r="C114" s="77"/>
      <c r="D114" s="77"/>
      <c r="E114" s="77"/>
      <c r="F114" s="77"/>
      <c r="G114" s="78"/>
      <c r="H114" s="78"/>
      <c r="I114" s="78"/>
      <c r="J114" s="78"/>
      <c r="K114" s="79" t="s">
        <v>193</v>
      </c>
      <c r="L114" s="79" t="s">
        <v>193</v>
      </c>
      <c r="M114" s="72"/>
      <c r="O114" s="71"/>
      <c r="P114" s="77"/>
      <c r="Q114" s="77"/>
      <c r="R114" s="77"/>
      <c r="S114" s="77"/>
      <c r="T114" s="77"/>
      <c r="U114" s="78"/>
      <c r="V114" s="78"/>
      <c r="W114" s="78"/>
      <c r="X114" s="78"/>
      <c r="Y114" s="78"/>
      <c r="Z114" s="78"/>
      <c r="AA114" s="72"/>
    </row>
    <row r="115" spans="1:27" s="35" customFormat="1" ht="19.5">
      <c r="A115" s="71"/>
      <c r="B115" s="77" t="s">
        <v>101</v>
      </c>
      <c r="C115" s="77"/>
      <c r="D115" s="77"/>
      <c r="E115" s="77"/>
      <c r="F115" s="77"/>
      <c r="G115" s="78"/>
      <c r="H115" s="78"/>
      <c r="I115" s="78"/>
      <c r="J115" s="78"/>
      <c r="K115" s="78"/>
      <c r="L115" s="78"/>
      <c r="M115" s="72"/>
      <c r="O115" s="71"/>
      <c r="P115" s="77"/>
      <c r="Q115" s="77"/>
      <c r="R115" s="77"/>
      <c r="S115" s="77"/>
      <c r="T115" s="77"/>
      <c r="U115" s="78"/>
      <c r="V115" s="78"/>
      <c r="W115" s="78"/>
      <c r="X115" s="78"/>
      <c r="Y115" s="78"/>
      <c r="Z115" s="78"/>
      <c r="AA115" s="72"/>
    </row>
    <row r="116" spans="1:27" s="35" customFormat="1" ht="19.5">
      <c r="A116" s="71"/>
      <c r="B116" s="77" t="s">
        <v>53</v>
      </c>
      <c r="C116" s="77"/>
      <c r="D116" s="77"/>
      <c r="E116" s="77"/>
      <c r="F116" s="77"/>
      <c r="G116" s="78"/>
      <c r="H116" s="78"/>
      <c r="I116" s="78"/>
      <c r="J116" s="78"/>
      <c r="K116" s="68"/>
      <c r="L116" s="68"/>
      <c r="M116" s="72"/>
      <c r="O116" s="71"/>
      <c r="P116" s="77"/>
      <c r="Q116" s="77"/>
      <c r="R116" s="77"/>
      <c r="S116" s="77"/>
      <c r="T116" s="77"/>
      <c r="U116" s="78"/>
      <c r="V116" s="78"/>
      <c r="W116" s="78"/>
      <c r="X116" s="78"/>
      <c r="Y116" s="78"/>
      <c r="Z116" s="78"/>
      <c r="AA116" s="72"/>
    </row>
    <row r="117" spans="1:27" s="35" customFormat="1" ht="19.5">
      <c r="A117" s="71"/>
      <c r="B117" s="77"/>
      <c r="C117" s="77"/>
      <c r="D117" s="77"/>
      <c r="E117" s="77"/>
      <c r="F117" s="77"/>
      <c r="G117" s="78"/>
      <c r="H117" s="78"/>
      <c r="I117" s="78"/>
      <c r="J117" s="78"/>
      <c r="K117" s="68"/>
      <c r="L117" s="68"/>
      <c r="M117" s="72"/>
      <c r="O117" s="71"/>
      <c r="P117" s="77"/>
      <c r="Q117" s="77"/>
      <c r="R117" s="77"/>
      <c r="S117" s="77"/>
      <c r="T117" s="77"/>
      <c r="U117" s="78"/>
      <c r="V117" s="78"/>
      <c r="W117" s="78"/>
      <c r="X117" s="78"/>
      <c r="Y117" s="78"/>
      <c r="Z117" s="78"/>
      <c r="AA117" s="72"/>
    </row>
    <row r="118" spans="1:27" s="35" customFormat="1" ht="19.5">
      <c r="A118" s="71"/>
      <c r="B118" s="77" t="s">
        <v>54</v>
      </c>
      <c r="C118" s="77"/>
      <c r="D118" s="77"/>
      <c r="E118" s="77"/>
      <c r="F118" s="77"/>
      <c r="G118" s="78"/>
      <c r="H118" s="78"/>
      <c r="I118" s="78"/>
      <c r="J118" s="78"/>
      <c r="K118" s="68"/>
      <c r="L118" s="68"/>
      <c r="M118" s="72"/>
      <c r="O118" s="71"/>
      <c r="P118" s="77"/>
      <c r="Q118" s="77"/>
      <c r="R118" s="77"/>
      <c r="S118" s="77"/>
      <c r="T118" s="77"/>
      <c r="U118" s="78"/>
      <c r="V118" s="78"/>
      <c r="W118" s="78"/>
      <c r="X118" s="78"/>
      <c r="Y118" s="78"/>
      <c r="Z118" s="78"/>
      <c r="AA118" s="72"/>
    </row>
    <row r="119" spans="1:27" s="35" customFormat="1" ht="20.25" thickBot="1">
      <c r="A119" s="71"/>
      <c r="B119" s="77"/>
      <c r="C119" s="77" t="s">
        <v>55</v>
      </c>
      <c r="D119" s="77"/>
      <c r="E119" s="77"/>
      <c r="F119" s="77"/>
      <c r="G119" s="78"/>
      <c r="H119" s="78"/>
      <c r="I119" s="78"/>
      <c r="J119" s="78"/>
      <c r="K119" s="103">
        <v>0</v>
      </c>
      <c r="L119" s="103">
        <v>420</v>
      </c>
      <c r="M119" s="72"/>
      <c r="O119" s="71"/>
      <c r="P119" s="77"/>
      <c r="Q119" s="77"/>
      <c r="R119" s="77"/>
      <c r="S119" s="77"/>
      <c r="T119" s="77"/>
      <c r="U119" s="78"/>
      <c r="V119" s="78"/>
      <c r="W119" s="78"/>
      <c r="X119" s="78"/>
      <c r="Y119" s="78"/>
      <c r="Z119" s="78"/>
      <c r="AA119" s="72"/>
    </row>
    <row r="120" spans="1:27" s="35" customFormat="1" ht="20.25" thickTop="1">
      <c r="A120" s="71"/>
      <c r="B120" s="77"/>
      <c r="C120" s="77"/>
      <c r="D120" s="77"/>
      <c r="E120" s="77"/>
      <c r="F120" s="77"/>
      <c r="G120" s="78"/>
      <c r="H120" s="78"/>
      <c r="I120" s="78"/>
      <c r="J120" s="78"/>
      <c r="K120" s="78"/>
      <c r="L120" s="78"/>
      <c r="M120" s="72"/>
      <c r="O120" s="71"/>
      <c r="P120" s="77"/>
      <c r="Q120" s="77"/>
      <c r="R120" s="77"/>
      <c r="S120" s="77"/>
      <c r="T120" s="77"/>
      <c r="U120" s="78"/>
      <c r="V120" s="78"/>
      <c r="W120" s="78"/>
      <c r="X120" s="78"/>
      <c r="Y120" s="78"/>
      <c r="Z120" s="78"/>
      <c r="AA120" s="72"/>
    </row>
    <row r="121" spans="1:27" s="35" customFormat="1" ht="19.5">
      <c r="A121" s="71"/>
      <c r="B121" s="77" t="s">
        <v>56</v>
      </c>
      <c r="C121" s="77"/>
      <c r="D121" s="77"/>
      <c r="E121" s="77"/>
      <c r="F121" s="77"/>
      <c r="G121" s="78"/>
      <c r="H121" s="78"/>
      <c r="I121" s="78"/>
      <c r="J121" s="78"/>
      <c r="K121" s="78"/>
      <c r="L121" s="78"/>
      <c r="M121" s="72"/>
      <c r="O121" s="71"/>
      <c r="P121" s="77"/>
      <c r="Q121" s="77"/>
      <c r="R121" s="77"/>
      <c r="S121" s="77"/>
      <c r="T121" s="77"/>
      <c r="U121" s="78"/>
      <c r="V121" s="78"/>
      <c r="W121" s="78"/>
      <c r="X121" s="78"/>
      <c r="Y121" s="78"/>
      <c r="Z121" s="78"/>
      <c r="AA121" s="72"/>
    </row>
    <row r="122" spans="1:27" s="35" customFormat="1" ht="19.5">
      <c r="A122" s="71"/>
      <c r="B122" s="77" t="s">
        <v>57</v>
      </c>
      <c r="C122" s="77"/>
      <c r="D122" s="77"/>
      <c r="E122" s="77"/>
      <c r="F122" s="77"/>
      <c r="G122" s="78"/>
      <c r="H122" s="78"/>
      <c r="I122" s="78"/>
      <c r="J122" s="78"/>
      <c r="K122" s="68"/>
      <c r="L122" s="68"/>
      <c r="M122" s="72"/>
      <c r="O122" s="71"/>
      <c r="P122" s="77"/>
      <c r="Q122" s="77"/>
      <c r="R122" s="77"/>
      <c r="S122" s="77"/>
      <c r="T122" s="77"/>
      <c r="U122" s="78"/>
      <c r="V122" s="78"/>
      <c r="W122" s="78"/>
      <c r="X122" s="78"/>
      <c r="Y122" s="78"/>
      <c r="Z122" s="78"/>
      <c r="AA122" s="72"/>
    </row>
    <row r="123" spans="1:27" s="35" customFormat="1" ht="19.5">
      <c r="A123" s="71"/>
      <c r="B123" s="77"/>
      <c r="C123" s="77"/>
      <c r="D123" s="77"/>
      <c r="E123" s="77"/>
      <c r="F123" s="77"/>
      <c r="G123" s="78"/>
      <c r="H123" s="78"/>
      <c r="I123" s="78"/>
      <c r="J123" s="78"/>
      <c r="K123" s="68"/>
      <c r="L123" s="68"/>
      <c r="M123" s="72"/>
      <c r="O123" s="71"/>
      <c r="P123" s="77"/>
      <c r="Q123" s="77"/>
      <c r="R123" s="77"/>
      <c r="S123" s="77"/>
      <c r="T123" s="77"/>
      <c r="U123" s="78"/>
      <c r="V123" s="78"/>
      <c r="W123" s="78"/>
      <c r="X123" s="78"/>
      <c r="Y123" s="78"/>
      <c r="Z123" s="78"/>
      <c r="AA123" s="72"/>
    </row>
    <row r="124" spans="1:27" s="35" customFormat="1" ht="19.5">
      <c r="A124" s="71"/>
      <c r="B124" s="77"/>
      <c r="C124" s="77"/>
      <c r="D124" s="77"/>
      <c r="E124" s="77"/>
      <c r="F124" s="77"/>
      <c r="G124" s="78"/>
      <c r="H124" s="78"/>
      <c r="I124" s="78"/>
      <c r="J124" s="78"/>
      <c r="K124" s="68"/>
      <c r="L124" s="68"/>
      <c r="M124" s="72"/>
      <c r="O124" s="71"/>
      <c r="P124" s="77"/>
      <c r="Q124" s="77"/>
      <c r="R124" s="77"/>
      <c r="S124" s="77"/>
      <c r="T124" s="77"/>
      <c r="U124" s="78"/>
      <c r="V124" s="78"/>
      <c r="W124" s="78"/>
      <c r="X124" s="78"/>
      <c r="Y124" s="78"/>
      <c r="Z124" s="78"/>
      <c r="AA124" s="72"/>
    </row>
    <row r="125" spans="1:27" s="35" customFormat="1" ht="19.5">
      <c r="A125" s="71"/>
      <c r="B125" s="77"/>
      <c r="C125" s="77"/>
      <c r="D125" s="77"/>
      <c r="E125" s="77"/>
      <c r="F125" s="77"/>
      <c r="G125" s="78"/>
      <c r="H125" s="78"/>
      <c r="I125" s="78"/>
      <c r="J125" s="78"/>
      <c r="K125" s="68"/>
      <c r="L125" s="68"/>
      <c r="M125" s="72"/>
      <c r="O125" s="71"/>
      <c r="P125" s="77"/>
      <c r="Q125" s="77"/>
      <c r="R125" s="77"/>
      <c r="S125" s="77"/>
      <c r="T125" s="77"/>
      <c r="U125" s="78"/>
      <c r="V125" s="78"/>
      <c r="W125" s="78"/>
      <c r="X125" s="78"/>
      <c r="Y125" s="78"/>
      <c r="Z125" s="78"/>
      <c r="AA125" s="72"/>
    </row>
    <row r="126" spans="1:27" s="35" customFormat="1" ht="19.5">
      <c r="A126" s="71"/>
      <c r="B126" s="77"/>
      <c r="C126" s="77"/>
      <c r="D126" s="77"/>
      <c r="E126" s="77"/>
      <c r="F126" s="77"/>
      <c r="G126" s="78"/>
      <c r="H126" s="78"/>
      <c r="I126" s="78"/>
      <c r="J126" s="78"/>
      <c r="K126" s="68"/>
      <c r="L126" s="68"/>
      <c r="M126" s="72"/>
      <c r="O126" s="71"/>
      <c r="P126" s="77"/>
      <c r="Q126" s="77"/>
      <c r="R126" s="77"/>
      <c r="S126" s="77"/>
      <c r="T126" s="77"/>
      <c r="U126" s="78"/>
      <c r="V126" s="78"/>
      <c r="W126" s="78"/>
      <c r="X126" s="78"/>
      <c r="Y126" s="78"/>
      <c r="Z126" s="78"/>
      <c r="AA126" s="72"/>
    </row>
    <row r="127" spans="1:27" s="35" customFormat="1" ht="19.5">
      <c r="A127" s="71"/>
      <c r="B127" s="77"/>
      <c r="C127" s="77"/>
      <c r="D127" s="77"/>
      <c r="E127" s="77"/>
      <c r="F127" s="77"/>
      <c r="G127" s="78"/>
      <c r="H127" s="78"/>
      <c r="I127" s="78"/>
      <c r="J127" s="78"/>
      <c r="K127" s="68"/>
      <c r="L127" s="68"/>
      <c r="M127" s="72"/>
      <c r="O127" s="71"/>
      <c r="P127" s="77"/>
      <c r="Q127" s="77"/>
      <c r="R127" s="77"/>
      <c r="S127" s="77"/>
      <c r="T127" s="77"/>
      <c r="U127" s="78"/>
      <c r="V127" s="78"/>
      <c r="W127" s="78"/>
      <c r="X127" s="78"/>
      <c r="Y127" s="78"/>
      <c r="Z127" s="78"/>
      <c r="AA127" s="72"/>
    </row>
    <row r="128" spans="1:27" s="35" customFormat="1" ht="19.5">
      <c r="A128" s="71"/>
      <c r="B128" s="77"/>
      <c r="C128" s="77"/>
      <c r="D128" s="77"/>
      <c r="E128" s="77"/>
      <c r="F128" s="77"/>
      <c r="G128" s="78"/>
      <c r="H128" s="78"/>
      <c r="I128" s="78"/>
      <c r="J128" s="78"/>
      <c r="K128" s="68"/>
      <c r="L128" s="68"/>
      <c r="M128" s="72"/>
      <c r="O128" s="71"/>
      <c r="P128" s="77"/>
      <c r="Q128" s="77"/>
      <c r="R128" s="77"/>
      <c r="S128" s="77"/>
      <c r="T128" s="77"/>
      <c r="U128" s="78"/>
      <c r="V128" s="78"/>
      <c r="W128" s="78"/>
      <c r="X128" s="78"/>
      <c r="Y128" s="78"/>
      <c r="Z128" s="78"/>
      <c r="AA128" s="72"/>
    </row>
    <row r="129" spans="1:27" s="35" customFormat="1" ht="19.5">
      <c r="A129" s="71"/>
      <c r="B129" s="77"/>
      <c r="C129" s="77"/>
      <c r="D129" s="77"/>
      <c r="E129" s="77"/>
      <c r="F129" s="77"/>
      <c r="G129" s="78"/>
      <c r="H129" s="78"/>
      <c r="I129" s="78"/>
      <c r="J129" s="78"/>
      <c r="K129" s="68"/>
      <c r="L129" s="68"/>
      <c r="M129" s="72"/>
      <c r="O129" s="71"/>
      <c r="P129" s="77"/>
      <c r="Q129" s="77"/>
      <c r="R129" s="77"/>
      <c r="S129" s="77"/>
      <c r="T129" s="77"/>
      <c r="U129" s="78"/>
      <c r="V129" s="78"/>
      <c r="W129" s="78"/>
      <c r="X129" s="78"/>
      <c r="Y129" s="78"/>
      <c r="Z129" s="78"/>
      <c r="AA129" s="72"/>
    </row>
    <row r="130" spans="1:27" s="35" customFormat="1" ht="19.5">
      <c r="A130" s="71"/>
      <c r="B130" s="77"/>
      <c r="C130" s="77"/>
      <c r="D130" s="77"/>
      <c r="E130" s="77"/>
      <c r="F130" s="77"/>
      <c r="G130" s="78"/>
      <c r="H130" s="78"/>
      <c r="I130" s="78"/>
      <c r="J130" s="78"/>
      <c r="K130" s="68"/>
      <c r="L130" s="68"/>
      <c r="M130" s="72"/>
      <c r="O130" s="71"/>
      <c r="P130" s="77"/>
      <c r="Q130" s="77"/>
      <c r="R130" s="77"/>
      <c r="S130" s="77"/>
      <c r="T130" s="77"/>
      <c r="U130" s="78"/>
      <c r="V130" s="78"/>
      <c r="W130" s="78"/>
      <c r="X130" s="78"/>
      <c r="Y130" s="78"/>
      <c r="Z130" s="78"/>
      <c r="AA130" s="72"/>
    </row>
    <row r="131" spans="1:27" s="35" customFormat="1" ht="19.5">
      <c r="A131" s="71"/>
      <c r="B131" s="77"/>
      <c r="C131" s="77"/>
      <c r="D131" s="77"/>
      <c r="E131" s="77"/>
      <c r="F131" s="77"/>
      <c r="G131" s="78"/>
      <c r="H131" s="78"/>
      <c r="I131" s="78"/>
      <c r="J131" s="78"/>
      <c r="K131" s="68"/>
      <c r="L131" s="68"/>
      <c r="M131" s="72"/>
      <c r="O131" s="71"/>
      <c r="P131" s="77"/>
      <c r="Q131" s="77"/>
      <c r="R131" s="77"/>
      <c r="S131" s="77"/>
      <c r="T131" s="77"/>
      <c r="U131" s="78"/>
      <c r="V131" s="78"/>
      <c r="W131" s="78"/>
      <c r="X131" s="78"/>
      <c r="Y131" s="78"/>
      <c r="Z131" s="78"/>
      <c r="AA131" s="72"/>
    </row>
    <row r="132" spans="1:27" s="35" customFormat="1" ht="19.5">
      <c r="A132" s="71"/>
      <c r="B132" s="77"/>
      <c r="C132" s="77"/>
      <c r="D132" s="77"/>
      <c r="E132" s="77"/>
      <c r="F132" s="77"/>
      <c r="G132" s="78"/>
      <c r="H132" s="78"/>
      <c r="I132" s="78"/>
      <c r="J132" s="78"/>
      <c r="K132" s="68"/>
      <c r="L132" s="68"/>
      <c r="M132" s="72"/>
      <c r="O132" s="71"/>
      <c r="P132" s="77"/>
      <c r="Q132" s="77"/>
      <c r="R132" s="77"/>
      <c r="S132" s="77"/>
      <c r="T132" s="77"/>
      <c r="U132" s="78"/>
      <c r="V132" s="78"/>
      <c r="W132" s="78"/>
      <c r="X132" s="78"/>
      <c r="Y132" s="78"/>
      <c r="Z132" s="78"/>
      <c r="AA132" s="72"/>
    </row>
    <row r="133" spans="1:27" s="35" customFormat="1" ht="19.5">
      <c r="A133" s="71"/>
      <c r="B133" s="77"/>
      <c r="C133" s="77"/>
      <c r="D133" s="77"/>
      <c r="E133" s="77"/>
      <c r="F133" s="77"/>
      <c r="G133" s="78"/>
      <c r="H133" s="78"/>
      <c r="I133" s="78"/>
      <c r="J133" s="78"/>
      <c r="K133" s="68"/>
      <c r="L133" s="68"/>
      <c r="M133" s="72"/>
      <c r="O133" s="71"/>
      <c r="P133" s="77"/>
      <c r="Q133" s="77"/>
      <c r="R133" s="77"/>
      <c r="S133" s="77"/>
      <c r="T133" s="77"/>
      <c r="U133" s="78"/>
      <c r="V133" s="78"/>
      <c r="W133" s="78"/>
      <c r="X133" s="78"/>
      <c r="Y133" s="78"/>
      <c r="Z133" s="78"/>
      <c r="AA133" s="72"/>
    </row>
    <row r="134" spans="1:27" s="35" customFormat="1" ht="19.5">
      <c r="A134" s="71"/>
      <c r="B134" s="77"/>
      <c r="C134" s="77"/>
      <c r="D134" s="77"/>
      <c r="E134" s="77"/>
      <c r="F134" s="77"/>
      <c r="G134" s="78"/>
      <c r="H134" s="78"/>
      <c r="I134" s="78"/>
      <c r="J134" s="78"/>
      <c r="K134" s="68"/>
      <c r="L134" s="68"/>
      <c r="M134" s="72"/>
      <c r="O134" s="71"/>
      <c r="P134" s="77"/>
      <c r="Q134" s="77"/>
      <c r="R134" s="77"/>
      <c r="S134" s="77"/>
      <c r="T134" s="77"/>
      <c r="U134" s="78"/>
      <c r="V134" s="78"/>
      <c r="W134" s="78"/>
      <c r="X134" s="78"/>
      <c r="Y134" s="78"/>
      <c r="Z134" s="78"/>
      <c r="AA134" s="72"/>
    </row>
    <row r="135" spans="1:27" s="35" customFormat="1" ht="19.5">
      <c r="A135" s="71"/>
      <c r="B135" s="77"/>
      <c r="C135" s="77"/>
      <c r="D135" s="77"/>
      <c r="E135" s="77"/>
      <c r="F135" s="77"/>
      <c r="G135" s="78"/>
      <c r="H135" s="78"/>
      <c r="I135" s="78"/>
      <c r="J135" s="78"/>
      <c r="K135" s="68"/>
      <c r="L135" s="68"/>
      <c r="M135" s="72"/>
      <c r="O135" s="71"/>
      <c r="P135" s="77"/>
      <c r="Q135" s="77"/>
      <c r="R135" s="77"/>
      <c r="S135" s="77"/>
      <c r="T135" s="77"/>
      <c r="U135" s="78"/>
      <c r="V135" s="78"/>
      <c r="W135" s="78"/>
      <c r="X135" s="78"/>
      <c r="Y135" s="78"/>
      <c r="Z135" s="78"/>
      <c r="AA135" s="72"/>
    </row>
    <row r="136" spans="1:27" s="35" customFormat="1" ht="19.5">
      <c r="A136" s="71"/>
      <c r="B136" s="77"/>
      <c r="C136" s="77"/>
      <c r="D136" s="77"/>
      <c r="E136" s="77"/>
      <c r="F136" s="77"/>
      <c r="G136" s="78"/>
      <c r="H136" s="78"/>
      <c r="I136" s="78"/>
      <c r="J136" s="78"/>
      <c r="K136" s="68"/>
      <c r="L136" s="68"/>
      <c r="M136" s="72"/>
      <c r="O136" s="71"/>
      <c r="P136" s="77"/>
      <c r="Q136" s="77"/>
      <c r="R136" s="77"/>
      <c r="S136" s="77"/>
      <c r="T136" s="77"/>
      <c r="U136" s="78"/>
      <c r="V136" s="78"/>
      <c r="W136" s="78"/>
      <c r="X136" s="78"/>
      <c r="Y136" s="78"/>
      <c r="Z136" s="78"/>
      <c r="AA136" s="72"/>
    </row>
    <row r="137" spans="1:27" s="35" customFormat="1" ht="19.5">
      <c r="A137" s="71"/>
      <c r="B137" s="77"/>
      <c r="C137" s="77"/>
      <c r="D137" s="77"/>
      <c r="E137" s="77"/>
      <c r="F137" s="77"/>
      <c r="G137" s="78"/>
      <c r="H137" s="78"/>
      <c r="I137" s="78"/>
      <c r="J137" s="78"/>
      <c r="K137" s="68"/>
      <c r="L137" s="68"/>
      <c r="M137" s="72"/>
      <c r="O137" s="71"/>
      <c r="P137" s="77"/>
      <c r="Q137" s="77"/>
      <c r="R137" s="77"/>
      <c r="S137" s="77"/>
      <c r="T137" s="77"/>
      <c r="U137" s="78"/>
      <c r="V137" s="78"/>
      <c r="W137" s="78"/>
      <c r="X137" s="78"/>
      <c r="Y137" s="78"/>
      <c r="Z137" s="78"/>
      <c r="AA137" s="72"/>
    </row>
    <row r="138" spans="1:27" s="35" customFormat="1" ht="19.5">
      <c r="A138" s="71"/>
      <c r="B138" s="77"/>
      <c r="C138" s="77"/>
      <c r="D138" s="77"/>
      <c r="E138" s="77"/>
      <c r="F138" s="77"/>
      <c r="G138" s="78"/>
      <c r="H138" s="78"/>
      <c r="I138" s="78"/>
      <c r="J138" s="78"/>
      <c r="K138" s="68"/>
      <c r="L138" s="68"/>
      <c r="M138" s="72"/>
      <c r="O138" s="71"/>
      <c r="P138" s="77"/>
      <c r="Q138" s="77"/>
      <c r="R138" s="77"/>
      <c r="S138" s="77"/>
      <c r="T138" s="77"/>
      <c r="U138" s="78"/>
      <c r="V138" s="78"/>
      <c r="W138" s="78"/>
      <c r="X138" s="78"/>
      <c r="Y138" s="78"/>
      <c r="Z138" s="78"/>
      <c r="AA138" s="72"/>
    </row>
    <row r="139" spans="1:27" s="35" customFormat="1" ht="19.5">
      <c r="A139" s="71"/>
      <c r="B139" s="77"/>
      <c r="C139" s="77"/>
      <c r="D139" s="77"/>
      <c r="E139" s="77"/>
      <c r="F139" s="77"/>
      <c r="G139" s="78"/>
      <c r="H139" s="78"/>
      <c r="I139" s="78"/>
      <c r="J139" s="78"/>
      <c r="K139" s="68"/>
      <c r="L139" s="68"/>
      <c r="M139" s="72"/>
      <c r="O139" s="71"/>
      <c r="P139" s="77"/>
      <c r="Q139" s="77"/>
      <c r="R139" s="77"/>
      <c r="S139" s="77"/>
      <c r="T139" s="77"/>
      <c r="U139" s="78"/>
      <c r="V139" s="78"/>
      <c r="W139" s="78"/>
      <c r="X139" s="78"/>
      <c r="Y139" s="78"/>
      <c r="Z139" s="78"/>
      <c r="AA139" s="72"/>
    </row>
    <row r="140" spans="1:27" s="35" customFormat="1" ht="19.5">
      <c r="A140" s="71"/>
      <c r="B140" s="77"/>
      <c r="C140" s="77"/>
      <c r="D140" s="77"/>
      <c r="E140" s="77"/>
      <c r="F140" s="77"/>
      <c r="G140" s="78"/>
      <c r="H140" s="78"/>
      <c r="I140" s="78"/>
      <c r="J140" s="78"/>
      <c r="K140" s="68"/>
      <c r="L140" s="68"/>
      <c r="M140" s="72"/>
      <c r="O140" s="71"/>
      <c r="P140" s="77"/>
      <c r="Q140" s="77"/>
      <c r="R140" s="77"/>
      <c r="S140" s="77"/>
      <c r="T140" s="77"/>
      <c r="U140" s="78"/>
      <c r="V140" s="78"/>
      <c r="W140" s="78"/>
      <c r="X140" s="78"/>
      <c r="Y140" s="78"/>
      <c r="Z140" s="78"/>
      <c r="AA140" s="72"/>
    </row>
    <row r="141" spans="1:27" s="35" customFormat="1" ht="19.5">
      <c r="A141" s="71"/>
      <c r="B141" s="77"/>
      <c r="C141" s="77"/>
      <c r="D141" s="77"/>
      <c r="E141" s="77"/>
      <c r="F141" s="77"/>
      <c r="G141" s="78"/>
      <c r="H141" s="78"/>
      <c r="I141" s="78"/>
      <c r="J141" s="78"/>
      <c r="K141" s="68"/>
      <c r="L141" s="68"/>
      <c r="M141" s="72"/>
      <c r="O141" s="71"/>
      <c r="P141" s="77"/>
      <c r="Q141" s="77"/>
      <c r="R141" s="77"/>
      <c r="S141" s="77"/>
      <c r="T141" s="77"/>
      <c r="U141" s="78"/>
      <c r="V141" s="78"/>
      <c r="W141" s="78"/>
      <c r="X141" s="78"/>
      <c r="Y141" s="78"/>
      <c r="Z141" s="78"/>
      <c r="AA141" s="72"/>
    </row>
    <row r="142" spans="1:27" s="35" customFormat="1" ht="19.5">
      <c r="A142" s="71"/>
      <c r="B142" s="77"/>
      <c r="C142" s="77"/>
      <c r="D142" s="77"/>
      <c r="E142" s="77"/>
      <c r="F142" s="77"/>
      <c r="G142" s="78"/>
      <c r="H142" s="78"/>
      <c r="I142" s="78"/>
      <c r="J142" s="78"/>
      <c r="K142" s="68"/>
      <c r="L142" s="68"/>
      <c r="M142" s="72"/>
      <c r="O142" s="71"/>
      <c r="P142" s="77"/>
      <c r="Q142" s="77"/>
      <c r="R142" s="77"/>
      <c r="S142" s="77"/>
      <c r="T142" s="77"/>
      <c r="U142" s="78"/>
      <c r="V142" s="78"/>
      <c r="W142" s="78"/>
      <c r="X142" s="78"/>
      <c r="Y142" s="78"/>
      <c r="Z142" s="78"/>
      <c r="AA142" s="72"/>
    </row>
    <row r="143" spans="1:27" s="35" customFormat="1" ht="19.5">
      <c r="A143" s="71"/>
      <c r="B143" s="77"/>
      <c r="C143" s="77"/>
      <c r="D143" s="77"/>
      <c r="E143" s="77"/>
      <c r="F143" s="77"/>
      <c r="G143" s="78"/>
      <c r="H143" s="78"/>
      <c r="I143" s="78"/>
      <c r="J143" s="78"/>
      <c r="K143" s="68"/>
      <c r="L143" s="68"/>
      <c r="M143" s="72"/>
      <c r="O143" s="71"/>
      <c r="P143" s="77"/>
      <c r="Q143" s="77"/>
      <c r="R143" s="77"/>
      <c r="S143" s="77"/>
      <c r="T143" s="77"/>
      <c r="U143" s="78"/>
      <c r="V143" s="78"/>
      <c r="W143" s="78"/>
      <c r="X143" s="78"/>
      <c r="Y143" s="78"/>
      <c r="Z143" s="78"/>
      <c r="AA143" s="72"/>
    </row>
    <row r="144" spans="1:27" s="35" customFormat="1" ht="19.5">
      <c r="A144" s="71"/>
      <c r="B144" s="77"/>
      <c r="C144" s="77"/>
      <c r="D144" s="77"/>
      <c r="E144" s="77"/>
      <c r="F144" s="77"/>
      <c r="G144" s="78"/>
      <c r="H144" s="78"/>
      <c r="I144" s="78"/>
      <c r="J144" s="78"/>
      <c r="K144" s="68"/>
      <c r="L144" s="68"/>
      <c r="M144" s="72"/>
      <c r="O144" s="71"/>
      <c r="P144" s="77"/>
      <c r="Q144" s="77"/>
      <c r="R144" s="77"/>
      <c r="S144" s="77"/>
      <c r="T144" s="77"/>
      <c r="U144" s="78"/>
      <c r="V144" s="78"/>
      <c r="W144" s="78"/>
      <c r="X144" s="78"/>
      <c r="Y144" s="78"/>
      <c r="Z144" s="78"/>
      <c r="AA144" s="72"/>
    </row>
    <row r="145" spans="1:27" s="35" customFormat="1" ht="19.5">
      <c r="A145" s="71"/>
      <c r="B145" s="77"/>
      <c r="C145" s="77"/>
      <c r="D145" s="77"/>
      <c r="E145" s="77"/>
      <c r="F145" s="77"/>
      <c r="G145" s="78"/>
      <c r="H145" s="78"/>
      <c r="I145" s="78"/>
      <c r="J145" s="78"/>
      <c r="K145" s="68"/>
      <c r="L145" s="68"/>
      <c r="M145" s="72"/>
      <c r="O145" s="71"/>
      <c r="P145" s="77"/>
      <c r="Q145" s="77"/>
      <c r="R145" s="77"/>
      <c r="S145" s="77"/>
      <c r="T145" s="77"/>
      <c r="U145" s="78"/>
      <c r="V145" s="78"/>
      <c r="W145" s="78"/>
      <c r="X145" s="78"/>
      <c r="Y145" s="78"/>
      <c r="Z145" s="78"/>
      <c r="AA145" s="72"/>
    </row>
    <row r="146" spans="1:27" s="35" customFormat="1" ht="19.5">
      <c r="A146" s="71"/>
      <c r="B146" s="77"/>
      <c r="C146" s="77"/>
      <c r="D146" s="77"/>
      <c r="E146" s="77"/>
      <c r="F146" s="77"/>
      <c r="G146" s="78"/>
      <c r="H146" s="78"/>
      <c r="I146" s="78"/>
      <c r="J146" s="78"/>
      <c r="K146" s="68"/>
      <c r="L146" s="68"/>
      <c r="M146" s="72"/>
      <c r="O146" s="71"/>
      <c r="P146" s="77"/>
      <c r="Q146" s="77"/>
      <c r="R146" s="77"/>
      <c r="S146" s="77"/>
      <c r="T146" s="77"/>
      <c r="U146" s="78"/>
      <c r="V146" s="78"/>
      <c r="W146" s="78"/>
      <c r="X146" s="78"/>
      <c r="Y146" s="78"/>
      <c r="Z146" s="78"/>
      <c r="AA146" s="72"/>
    </row>
    <row r="147" spans="1:27" s="35" customFormat="1" ht="19.5">
      <c r="A147" s="71"/>
      <c r="B147" s="77"/>
      <c r="C147" s="77"/>
      <c r="D147" s="77"/>
      <c r="E147" s="77"/>
      <c r="F147" s="77"/>
      <c r="G147" s="78"/>
      <c r="H147" s="78"/>
      <c r="I147" s="78"/>
      <c r="J147" s="78"/>
      <c r="K147" s="68"/>
      <c r="L147" s="68"/>
      <c r="M147" s="72"/>
      <c r="O147" s="71"/>
      <c r="P147" s="77"/>
      <c r="Q147" s="77"/>
      <c r="R147" s="77"/>
      <c r="S147" s="77"/>
      <c r="T147" s="77"/>
      <c r="U147" s="78"/>
      <c r="V147" s="78"/>
      <c r="W147" s="78"/>
      <c r="X147" s="78"/>
      <c r="Y147" s="78"/>
      <c r="Z147" s="78"/>
      <c r="AA147" s="72"/>
    </row>
    <row r="148" spans="1:27" s="35" customFormat="1" ht="19.5">
      <c r="A148" s="113" t="s">
        <v>95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71"/>
      <c r="P148" s="77"/>
      <c r="Q148" s="77"/>
      <c r="R148" s="77"/>
      <c r="S148" s="77"/>
      <c r="T148" s="77"/>
      <c r="U148" s="78"/>
      <c r="V148" s="78"/>
      <c r="W148" s="78"/>
      <c r="X148" s="78"/>
      <c r="Y148" s="78"/>
      <c r="Z148" s="78"/>
      <c r="AA148" s="72"/>
    </row>
    <row r="149" spans="1:13" s="35" customFormat="1" ht="19.5">
      <c r="A149" s="71"/>
      <c r="B149" s="77"/>
      <c r="C149" s="77"/>
      <c r="D149" s="77"/>
      <c r="E149" s="77"/>
      <c r="F149" s="77"/>
      <c r="G149" s="78"/>
      <c r="H149" s="78"/>
      <c r="I149" s="78"/>
      <c r="J149" s="78"/>
      <c r="K149" s="79"/>
      <c r="L149" s="79"/>
      <c r="M149" s="72"/>
    </row>
    <row r="150" spans="1:13" s="35" customFormat="1" ht="19.5">
      <c r="A150" s="84" t="s">
        <v>338</v>
      </c>
      <c r="B150" s="77"/>
      <c r="C150" s="77"/>
      <c r="D150" s="77"/>
      <c r="E150" s="77"/>
      <c r="F150" s="77"/>
      <c r="G150" s="78"/>
      <c r="H150" s="78"/>
      <c r="I150" s="78"/>
      <c r="J150" s="78"/>
      <c r="K150" s="79"/>
      <c r="L150" s="79"/>
      <c r="M150" s="72"/>
    </row>
    <row r="151" ht="19.5">
      <c r="N151" s="5"/>
    </row>
    <row r="152" spans="1:14" s="35" customFormat="1" ht="19.5">
      <c r="A152" s="71" t="s">
        <v>11</v>
      </c>
      <c r="B152" s="71" t="s">
        <v>201</v>
      </c>
      <c r="C152" s="71"/>
      <c r="D152" s="72"/>
      <c r="E152" s="72"/>
      <c r="F152" s="72"/>
      <c r="G152" s="72"/>
      <c r="N152" s="72"/>
    </row>
    <row r="153" spans="1:14" s="35" customFormat="1" ht="8.25" customHeight="1">
      <c r="A153" s="72"/>
      <c r="B153" s="72"/>
      <c r="C153" s="72"/>
      <c r="D153" s="72"/>
      <c r="E153" s="72"/>
      <c r="F153" s="72"/>
      <c r="G153" s="72"/>
      <c r="N153" s="72"/>
    </row>
    <row r="154" spans="1:14" s="35" customFormat="1" ht="19.5" customHeight="1">
      <c r="A154" s="72"/>
      <c r="B154" s="72" t="s">
        <v>29</v>
      </c>
      <c r="C154" s="72"/>
      <c r="D154" s="72"/>
      <c r="E154" s="72"/>
      <c r="F154" s="72"/>
      <c r="G154" s="72"/>
      <c r="N154" s="72"/>
    </row>
    <row r="155" spans="1:14" s="35" customFormat="1" ht="19.5">
      <c r="A155" s="72"/>
      <c r="B155" s="72" t="s">
        <v>323</v>
      </c>
      <c r="C155" s="72"/>
      <c r="D155" s="72"/>
      <c r="E155" s="72"/>
      <c r="F155" s="72"/>
      <c r="G155" s="72"/>
      <c r="N155" s="72"/>
    </row>
    <row r="156" spans="1:27" s="35" customFormat="1" ht="19.5">
      <c r="A156" s="72"/>
      <c r="B156" s="72"/>
      <c r="C156" s="72"/>
      <c r="D156" s="72"/>
      <c r="E156" s="72"/>
      <c r="F156" s="72"/>
      <c r="G156" s="72"/>
      <c r="N156" s="72"/>
      <c r="O156" s="71"/>
      <c r="P156" s="77"/>
      <c r="Q156" s="77"/>
      <c r="R156" s="77"/>
      <c r="S156" s="77"/>
      <c r="T156" s="77"/>
      <c r="U156" s="78"/>
      <c r="V156" s="78"/>
      <c r="W156" s="78"/>
      <c r="X156" s="78"/>
      <c r="Y156" s="79"/>
      <c r="Z156" s="79"/>
      <c r="AA156" s="72"/>
    </row>
    <row r="157" spans="1:14" s="35" customFormat="1" ht="19.5">
      <c r="A157" s="72"/>
      <c r="B157" s="72" t="s">
        <v>30</v>
      </c>
      <c r="C157" s="72"/>
      <c r="D157" s="72"/>
      <c r="E157" s="72"/>
      <c r="F157" s="72"/>
      <c r="G157" s="72"/>
      <c r="N157" s="72"/>
    </row>
    <row r="158" spans="1:14" s="35" customFormat="1" ht="19.5">
      <c r="A158" s="72"/>
      <c r="B158" s="72" t="s">
        <v>290</v>
      </c>
      <c r="C158" s="72"/>
      <c r="D158" s="72"/>
      <c r="E158" s="72"/>
      <c r="F158" s="72"/>
      <c r="G158" s="72"/>
      <c r="N158" s="72"/>
    </row>
    <row r="159" spans="1:14" s="35" customFormat="1" ht="19.5">
      <c r="A159" s="72"/>
      <c r="B159" s="72" t="s">
        <v>339</v>
      </c>
      <c r="C159" s="72"/>
      <c r="D159" s="72"/>
      <c r="E159" s="72"/>
      <c r="F159" s="72"/>
      <c r="G159" s="72"/>
      <c r="N159" s="72"/>
    </row>
    <row r="160" spans="1:14" s="35" customFormat="1" ht="19.5">
      <c r="A160" s="72"/>
      <c r="B160" s="72" t="s">
        <v>340</v>
      </c>
      <c r="C160" s="72"/>
      <c r="D160" s="72"/>
      <c r="E160" s="72"/>
      <c r="F160" s="72"/>
      <c r="G160" s="72"/>
      <c r="N160" s="72"/>
    </row>
    <row r="161" spans="1:14" s="35" customFormat="1" ht="19.5">
      <c r="A161" s="72"/>
      <c r="B161" s="72" t="s">
        <v>296</v>
      </c>
      <c r="C161" s="72"/>
      <c r="D161" s="72"/>
      <c r="E161" s="72"/>
      <c r="F161" s="72"/>
      <c r="G161" s="72"/>
      <c r="N161" s="72"/>
    </row>
    <row r="162" spans="2:14" s="35" customFormat="1" ht="19.5">
      <c r="B162" s="72"/>
      <c r="N162" s="72"/>
    </row>
    <row r="163" spans="1:14" s="35" customFormat="1" ht="19.5">
      <c r="A163" s="71" t="s">
        <v>91</v>
      </c>
      <c r="B163" s="71" t="s">
        <v>200</v>
      </c>
      <c r="C163" s="71"/>
      <c r="N163" s="72"/>
    </row>
    <row r="164" spans="1:14" s="35" customFormat="1" ht="8.25" customHeight="1">
      <c r="A164" s="72"/>
      <c r="B164" s="72"/>
      <c r="C164" s="72"/>
      <c r="N164" s="72"/>
    </row>
    <row r="165" spans="1:14" s="35" customFormat="1" ht="19.5">
      <c r="A165" s="72"/>
      <c r="B165" s="72" t="s">
        <v>31</v>
      </c>
      <c r="C165" s="72"/>
      <c r="N165" s="72"/>
    </row>
    <row r="166" spans="1:14" s="35" customFormat="1" ht="19.5">
      <c r="A166" s="72"/>
      <c r="B166" s="72" t="s">
        <v>279</v>
      </c>
      <c r="C166" s="72"/>
      <c r="N166" s="72"/>
    </row>
    <row r="167" spans="1:14" s="35" customFormat="1" ht="19.5">
      <c r="A167" s="72"/>
      <c r="B167" s="72" t="s">
        <v>310</v>
      </c>
      <c r="C167" s="72"/>
      <c r="N167" s="72"/>
    </row>
    <row r="168" spans="1:14" s="35" customFormat="1" ht="19.5">
      <c r="A168" s="72"/>
      <c r="B168" s="72"/>
      <c r="C168" s="72"/>
      <c r="N168" s="72"/>
    </row>
    <row r="169" spans="1:14" s="35" customFormat="1" ht="19.5">
      <c r="A169" s="72"/>
      <c r="B169" s="72" t="s">
        <v>32</v>
      </c>
      <c r="C169" s="72"/>
      <c r="N169" s="72"/>
    </row>
    <row r="170" spans="1:14" s="35" customFormat="1" ht="19.5" customHeight="1">
      <c r="A170" s="72"/>
      <c r="B170" s="72" t="s">
        <v>306</v>
      </c>
      <c r="C170" s="72"/>
      <c r="N170" s="72"/>
    </row>
    <row r="171" spans="1:14" s="35" customFormat="1" ht="19.5">
      <c r="A171" s="72"/>
      <c r="B171" s="72" t="s">
        <v>311</v>
      </c>
      <c r="C171" s="72"/>
      <c r="N171" s="72"/>
    </row>
    <row r="172" spans="1:14" ht="19.5">
      <c r="A172" s="5"/>
      <c r="B172" s="5"/>
      <c r="C172" s="5"/>
      <c r="N172" s="5"/>
    </row>
    <row r="173" spans="1:14" ht="19.5">
      <c r="A173" s="7" t="s">
        <v>90</v>
      </c>
      <c r="B173" s="7" t="s">
        <v>238</v>
      </c>
      <c r="C173" s="7"/>
      <c r="D173" s="5"/>
      <c r="E173" s="5"/>
      <c r="F173" s="5"/>
      <c r="G173" s="5"/>
      <c r="H173" s="5"/>
      <c r="I173" s="13"/>
      <c r="J173" s="13"/>
      <c r="K173" s="9"/>
      <c r="L173" s="9"/>
      <c r="M173" s="5"/>
      <c r="N173" s="5"/>
    </row>
    <row r="174" spans="1:14" ht="8.25" customHeight="1">
      <c r="A174" s="5"/>
      <c r="B174" s="5"/>
      <c r="C174" s="5"/>
      <c r="D174" s="5"/>
      <c r="E174" s="5"/>
      <c r="F174" s="5"/>
      <c r="G174" s="5"/>
      <c r="H174" s="5"/>
      <c r="I174" s="13"/>
      <c r="J174" s="13"/>
      <c r="K174" s="9"/>
      <c r="L174" s="9"/>
      <c r="M174" s="5"/>
      <c r="N174" s="5"/>
    </row>
    <row r="175" spans="1:14" ht="19.5">
      <c r="A175" s="5"/>
      <c r="B175" s="5" t="s">
        <v>324</v>
      </c>
      <c r="C175" s="5"/>
      <c r="D175" s="5"/>
      <c r="E175" s="5"/>
      <c r="F175" s="5"/>
      <c r="G175" s="5"/>
      <c r="H175" s="5"/>
      <c r="I175" s="13"/>
      <c r="J175" s="13"/>
      <c r="K175" s="9"/>
      <c r="L175" s="9"/>
      <c r="M175" s="5"/>
      <c r="N175" s="5"/>
    </row>
    <row r="176" spans="1:14" ht="19.5">
      <c r="A176" s="5"/>
      <c r="B176" s="5" t="s">
        <v>334</v>
      </c>
      <c r="C176" s="5"/>
      <c r="D176" s="5"/>
      <c r="E176" s="5"/>
      <c r="F176" s="5"/>
      <c r="G176" s="5"/>
      <c r="H176" s="5"/>
      <c r="I176" s="13"/>
      <c r="J176" s="13"/>
      <c r="K176" s="9"/>
      <c r="L176" s="9"/>
      <c r="M176" s="5"/>
      <c r="N176" s="5"/>
    </row>
    <row r="177" spans="14:27" ht="19.5">
      <c r="N177" s="5"/>
      <c r="O177" s="7"/>
      <c r="P177" s="16"/>
      <c r="Q177" s="16"/>
      <c r="R177" s="16"/>
      <c r="S177" s="16"/>
      <c r="T177" s="16"/>
      <c r="U177" s="13"/>
      <c r="V177" s="13"/>
      <c r="W177" s="13"/>
      <c r="X177" s="13"/>
      <c r="Y177" s="13"/>
      <c r="Z177" s="13"/>
      <c r="AA177" s="5"/>
    </row>
    <row r="178" spans="1:15" ht="19.5">
      <c r="A178" s="7" t="s">
        <v>241</v>
      </c>
      <c r="B178" s="7" t="s">
        <v>268</v>
      </c>
      <c r="N178" s="5"/>
      <c r="O178" s="7"/>
    </row>
    <row r="179" spans="1:15" ht="10.5" customHeight="1">
      <c r="A179" s="5"/>
      <c r="B179" s="5"/>
      <c r="N179" s="5"/>
      <c r="O179" s="7"/>
    </row>
    <row r="180" spans="1:15" ht="19.5">
      <c r="A180" s="5"/>
      <c r="B180" s="5" t="s">
        <v>27</v>
      </c>
      <c r="N180" s="5"/>
      <c r="O180" s="7"/>
    </row>
    <row r="181" spans="14:15" ht="19.5">
      <c r="N181" s="5"/>
      <c r="O181" s="7"/>
    </row>
    <row r="182" spans="1:15" ht="19.5">
      <c r="A182" s="7" t="s">
        <v>203</v>
      </c>
      <c r="B182" s="7" t="s">
        <v>85</v>
      </c>
      <c r="C182" s="7"/>
      <c r="D182" s="5"/>
      <c r="E182" s="5"/>
      <c r="F182" s="5"/>
      <c r="G182" s="5"/>
      <c r="H182" s="5"/>
      <c r="I182" s="5"/>
      <c r="J182" s="9"/>
      <c r="K182" s="9"/>
      <c r="L182" s="9"/>
      <c r="M182" s="11"/>
      <c r="O182" s="7"/>
    </row>
    <row r="183" spans="1:15" ht="8.25" customHeight="1">
      <c r="A183" s="7"/>
      <c r="B183" s="7"/>
      <c r="C183" s="7"/>
      <c r="D183" s="5"/>
      <c r="E183" s="5"/>
      <c r="F183" s="5"/>
      <c r="G183" s="5"/>
      <c r="H183" s="5"/>
      <c r="I183" s="5"/>
      <c r="J183" s="9"/>
      <c r="K183" s="9"/>
      <c r="L183" s="9"/>
      <c r="M183" s="11"/>
      <c r="O183" s="7"/>
    </row>
    <row r="184" spans="1:15" ht="19.5">
      <c r="A184" s="7"/>
      <c r="B184" s="7"/>
      <c r="C184" s="7"/>
      <c r="D184" s="5"/>
      <c r="E184" s="5"/>
      <c r="F184" s="5"/>
      <c r="I184" s="19"/>
      <c r="K184" s="10" t="s">
        <v>202</v>
      </c>
      <c r="L184" s="10" t="s">
        <v>163</v>
      </c>
      <c r="M184" s="11"/>
      <c r="O184" s="7"/>
    </row>
    <row r="185" spans="1:27" ht="19.5">
      <c r="A185" s="7"/>
      <c r="B185" s="7"/>
      <c r="C185" s="7"/>
      <c r="D185" s="5"/>
      <c r="E185" s="5"/>
      <c r="F185" s="5"/>
      <c r="I185" s="19"/>
      <c r="K185" s="10" t="s">
        <v>162</v>
      </c>
      <c r="L185" s="10" t="s">
        <v>164</v>
      </c>
      <c r="M185" s="11"/>
      <c r="O185" s="7"/>
      <c r="P185" s="16"/>
      <c r="Q185" s="16"/>
      <c r="R185" s="16"/>
      <c r="S185" s="16"/>
      <c r="T185" s="16"/>
      <c r="U185" s="13"/>
      <c r="V185" s="13"/>
      <c r="W185" s="13"/>
      <c r="X185" s="13"/>
      <c r="Y185" s="9"/>
      <c r="Z185" s="9"/>
      <c r="AA185" s="5"/>
    </row>
    <row r="186" spans="1:13" ht="19.5">
      <c r="A186" s="7"/>
      <c r="B186" s="7"/>
      <c r="C186" s="7"/>
      <c r="D186" s="5"/>
      <c r="E186" s="5"/>
      <c r="F186" s="5"/>
      <c r="I186" s="65"/>
      <c r="K186" s="14" t="str">
        <f>K113</f>
        <v>31/03/2004</v>
      </c>
      <c r="L186" s="14" t="str">
        <f>L113</f>
        <v>31/03/2004</v>
      </c>
      <c r="M186" s="11"/>
    </row>
    <row r="187" spans="1:13" ht="19.5">
      <c r="A187" s="7"/>
      <c r="B187" s="7"/>
      <c r="C187" s="7"/>
      <c r="D187" s="5"/>
      <c r="E187" s="5"/>
      <c r="F187" s="5"/>
      <c r="I187" s="19"/>
      <c r="K187" s="15" t="s">
        <v>193</v>
      </c>
      <c r="L187" s="15" t="s">
        <v>193</v>
      </c>
      <c r="M187" s="11"/>
    </row>
    <row r="188" spans="1:13" s="35" customFormat="1" ht="19.5">
      <c r="A188" s="71"/>
      <c r="B188" s="72" t="s">
        <v>58</v>
      </c>
      <c r="C188" s="72"/>
      <c r="D188" s="72"/>
      <c r="E188" s="72"/>
      <c r="F188" s="72"/>
      <c r="I188" s="85"/>
      <c r="K188" s="83"/>
      <c r="L188" s="83"/>
      <c r="M188" s="81"/>
    </row>
    <row r="189" spans="1:13" s="35" customFormat="1" ht="19.5">
      <c r="A189" s="71"/>
      <c r="B189" s="86" t="s">
        <v>59</v>
      </c>
      <c r="C189" s="72"/>
      <c r="D189" s="72"/>
      <c r="E189" s="72"/>
      <c r="F189" s="72"/>
      <c r="I189" s="87"/>
      <c r="K189" s="88">
        <v>0</v>
      </c>
      <c r="L189" s="88">
        <v>3</v>
      </c>
      <c r="M189" s="81"/>
    </row>
    <row r="190" spans="1:13" s="35" customFormat="1" ht="19.5">
      <c r="A190" s="71"/>
      <c r="B190" s="86" t="s">
        <v>60</v>
      </c>
      <c r="C190" s="72"/>
      <c r="D190" s="72"/>
      <c r="E190" s="72"/>
      <c r="F190" s="72"/>
      <c r="I190" s="87"/>
      <c r="K190" s="88">
        <v>3</v>
      </c>
      <c r="L190" s="88">
        <v>3</v>
      </c>
      <c r="M190" s="81"/>
    </row>
    <row r="191" spans="1:13" s="35" customFormat="1" ht="19.5">
      <c r="A191" s="71"/>
      <c r="B191" s="86"/>
      <c r="C191" s="72"/>
      <c r="D191" s="72"/>
      <c r="E191" s="72"/>
      <c r="F191" s="72"/>
      <c r="I191" s="89"/>
      <c r="K191" s="90"/>
      <c r="L191" s="90"/>
      <c r="M191" s="81"/>
    </row>
    <row r="192" spans="1:13" s="35" customFormat="1" ht="19.5">
      <c r="A192" s="71"/>
      <c r="B192" s="72" t="s">
        <v>61</v>
      </c>
      <c r="C192" s="72"/>
      <c r="D192" s="72"/>
      <c r="E192" s="72"/>
      <c r="F192" s="72"/>
      <c r="I192" s="89"/>
      <c r="K192" s="90"/>
      <c r="L192" s="90"/>
      <c r="M192" s="81"/>
    </row>
    <row r="193" spans="1:13" s="35" customFormat="1" ht="19.5">
      <c r="A193" s="71"/>
      <c r="B193" s="86" t="s">
        <v>209</v>
      </c>
      <c r="C193" s="72"/>
      <c r="D193" s="72"/>
      <c r="E193" s="72"/>
      <c r="F193" s="72"/>
      <c r="I193" s="89"/>
      <c r="K193" s="91">
        <v>0</v>
      </c>
      <c r="L193" s="91">
        <f>+K193</f>
        <v>0</v>
      </c>
      <c r="M193" s="81"/>
    </row>
    <row r="194" spans="1:13" s="35" customFormat="1" ht="20.25" thickBot="1">
      <c r="A194" s="71"/>
      <c r="B194" s="72"/>
      <c r="C194" s="72"/>
      <c r="D194" s="72"/>
      <c r="E194" s="72"/>
      <c r="F194" s="72"/>
      <c r="I194" s="89"/>
      <c r="K194" s="92">
        <f>+K190+K193+K189</f>
        <v>3</v>
      </c>
      <c r="L194" s="92">
        <f>+L190+L193+L189</f>
        <v>6</v>
      </c>
      <c r="M194" s="81"/>
    </row>
    <row r="195" spans="1:13" s="35" customFormat="1" ht="19.5">
      <c r="A195" s="71"/>
      <c r="B195" s="72"/>
      <c r="C195" s="72"/>
      <c r="D195" s="72"/>
      <c r="E195" s="72"/>
      <c r="F195" s="72"/>
      <c r="I195" s="89"/>
      <c r="K195" s="89"/>
      <c r="L195" s="89"/>
      <c r="M195" s="81"/>
    </row>
    <row r="196" spans="1:13" s="35" customFormat="1" ht="19.5">
      <c r="A196" s="71"/>
      <c r="B196" s="72" t="s">
        <v>35</v>
      </c>
      <c r="C196" s="72"/>
      <c r="D196" s="72"/>
      <c r="E196" s="72"/>
      <c r="F196" s="72"/>
      <c r="I196" s="89"/>
      <c r="K196" s="89"/>
      <c r="L196" s="89"/>
      <c r="M196" s="81"/>
    </row>
    <row r="197" spans="1:13" s="35" customFormat="1" ht="19.5">
      <c r="A197" s="71"/>
      <c r="B197" s="72" t="s">
        <v>33</v>
      </c>
      <c r="C197" s="72"/>
      <c r="D197" s="72"/>
      <c r="E197" s="72"/>
      <c r="F197" s="72"/>
      <c r="I197" s="89"/>
      <c r="K197" s="89"/>
      <c r="L197" s="89"/>
      <c r="M197" s="81"/>
    </row>
    <row r="198" spans="1:13" s="35" customFormat="1" ht="19.5">
      <c r="A198" s="71"/>
      <c r="B198" s="72" t="s">
        <v>34</v>
      </c>
      <c r="C198" s="72"/>
      <c r="D198" s="72"/>
      <c r="E198" s="72"/>
      <c r="F198" s="72"/>
      <c r="I198" s="89"/>
      <c r="K198" s="89"/>
      <c r="L198" s="89"/>
      <c r="M198" s="81"/>
    </row>
    <row r="199" ht="19.5">
      <c r="N199" s="5"/>
    </row>
    <row r="200" spans="1:14" ht="19.5">
      <c r="A200" s="7" t="s">
        <v>189</v>
      </c>
      <c r="B200" s="7" t="s">
        <v>199</v>
      </c>
      <c r="N200" s="5"/>
    </row>
    <row r="201" spans="1:14" ht="8.25" customHeight="1">
      <c r="A201" s="5"/>
      <c r="B201" s="5"/>
      <c r="N201" s="5"/>
    </row>
    <row r="202" spans="1:27" ht="19.5">
      <c r="A202" s="5"/>
      <c r="B202" s="5" t="s">
        <v>75</v>
      </c>
      <c r="N202" s="5"/>
      <c r="O202" s="7"/>
      <c r="P202" s="5"/>
      <c r="Q202" s="5"/>
      <c r="R202" s="5"/>
      <c r="S202" s="5"/>
      <c r="T202" s="5"/>
      <c r="W202" s="20"/>
      <c r="Y202" s="20"/>
      <c r="Z202" s="20"/>
      <c r="AA202" s="11"/>
    </row>
    <row r="203" ht="19.5">
      <c r="N203" s="5"/>
    </row>
    <row r="204" spans="1:27" ht="19.5">
      <c r="A204" s="7" t="s">
        <v>158</v>
      </c>
      <c r="B204" s="7" t="s">
        <v>233</v>
      </c>
      <c r="C204" s="7"/>
      <c r="N204" s="5"/>
      <c r="Q204" s="7"/>
      <c r="R204" s="5"/>
      <c r="S204" s="5"/>
      <c r="T204" s="5"/>
      <c r="U204" s="5"/>
      <c r="V204" s="5"/>
      <c r="W204" s="5"/>
      <c r="X204" s="9"/>
      <c r="Y204" s="5"/>
      <c r="Z204" s="5"/>
      <c r="AA204" s="9"/>
    </row>
    <row r="205" spans="1:27" ht="8.25" customHeight="1">
      <c r="A205" s="7"/>
      <c r="B205" s="7"/>
      <c r="C205" s="7"/>
      <c r="N205" s="5"/>
      <c r="Q205" s="5"/>
      <c r="R205" s="5"/>
      <c r="S205" s="5"/>
      <c r="T205" s="5"/>
      <c r="U205" s="5"/>
      <c r="V205" s="5"/>
      <c r="W205" s="5"/>
      <c r="X205" s="9"/>
      <c r="Y205" s="5"/>
      <c r="Z205" s="5"/>
      <c r="AA205" s="9"/>
    </row>
    <row r="206" spans="1:27" ht="19.5">
      <c r="A206" s="7"/>
      <c r="B206" s="5" t="s">
        <v>76</v>
      </c>
      <c r="C206" s="5"/>
      <c r="N206" s="5"/>
      <c r="Q206" s="5"/>
      <c r="R206" s="5"/>
      <c r="S206" s="16"/>
      <c r="T206" s="16"/>
      <c r="U206" s="16"/>
      <c r="V206" s="16"/>
      <c r="W206" s="16"/>
      <c r="X206" s="13"/>
      <c r="Y206" s="16"/>
      <c r="Z206" s="16"/>
      <c r="AA206" s="13"/>
    </row>
    <row r="207" spans="1:27" ht="19.5">
      <c r="A207" s="7"/>
      <c r="B207" s="5"/>
      <c r="C207" s="5"/>
      <c r="N207" s="5"/>
      <c r="Q207" s="5"/>
      <c r="R207" s="5"/>
      <c r="S207" s="16"/>
      <c r="T207" s="16"/>
      <c r="U207" s="16"/>
      <c r="V207" s="16"/>
      <c r="W207" s="16"/>
      <c r="X207" s="13"/>
      <c r="Y207" s="16"/>
      <c r="Z207" s="16"/>
      <c r="AA207" s="13"/>
    </row>
    <row r="208" spans="1:27" ht="19.5">
      <c r="A208" s="7"/>
      <c r="B208" s="5"/>
      <c r="C208" s="5"/>
      <c r="N208" s="5"/>
      <c r="Q208" s="5"/>
      <c r="R208" s="5"/>
      <c r="S208" s="16"/>
      <c r="T208" s="16"/>
      <c r="U208" s="16"/>
      <c r="V208" s="16"/>
      <c r="W208" s="16"/>
      <c r="X208" s="13"/>
      <c r="Y208" s="16"/>
      <c r="Z208" s="16"/>
      <c r="AA208" s="13"/>
    </row>
    <row r="209" spans="1:27" ht="19.5">
      <c r="A209" s="7"/>
      <c r="B209" s="5"/>
      <c r="C209" s="5"/>
      <c r="N209" s="5"/>
      <c r="Q209" s="5"/>
      <c r="R209" s="5"/>
      <c r="S209" s="16"/>
      <c r="T209" s="16"/>
      <c r="U209" s="16"/>
      <c r="V209" s="16"/>
      <c r="W209" s="16"/>
      <c r="X209" s="13"/>
      <c r="Y209" s="16"/>
      <c r="Z209" s="16"/>
      <c r="AA209" s="13"/>
    </row>
    <row r="210" spans="1:27" ht="19.5">
      <c r="A210" s="7"/>
      <c r="B210" s="5"/>
      <c r="C210" s="5"/>
      <c r="N210" s="5"/>
      <c r="Q210" s="5"/>
      <c r="R210" s="5"/>
      <c r="S210" s="16"/>
      <c r="T210" s="16"/>
      <c r="U210" s="16"/>
      <c r="V210" s="16"/>
      <c r="W210" s="16"/>
      <c r="X210" s="13"/>
      <c r="Y210" s="16"/>
      <c r="Z210" s="16"/>
      <c r="AA210" s="13"/>
    </row>
    <row r="211" spans="1:27" ht="19.5">
      <c r="A211" s="7"/>
      <c r="B211" s="5"/>
      <c r="C211" s="5"/>
      <c r="N211" s="5"/>
      <c r="Q211" s="5"/>
      <c r="R211" s="5"/>
      <c r="S211" s="16"/>
      <c r="T211" s="16"/>
      <c r="U211" s="16"/>
      <c r="V211" s="16"/>
      <c r="W211" s="16"/>
      <c r="X211" s="13"/>
      <c r="Y211" s="16"/>
      <c r="Z211" s="16"/>
      <c r="AA211" s="13"/>
    </row>
    <row r="212" spans="1:27" ht="19.5">
      <c r="A212" s="7"/>
      <c r="B212" s="5"/>
      <c r="C212" s="5"/>
      <c r="N212" s="5"/>
      <c r="Q212" s="5"/>
      <c r="R212" s="5"/>
      <c r="S212" s="16"/>
      <c r="T212" s="16"/>
      <c r="U212" s="16"/>
      <c r="V212" s="16"/>
      <c r="W212" s="16"/>
      <c r="X212" s="13"/>
      <c r="Y212" s="16"/>
      <c r="Z212" s="16"/>
      <c r="AA212" s="13"/>
    </row>
    <row r="213" spans="1:27" ht="19.5">
      <c r="A213" s="7"/>
      <c r="B213" s="5"/>
      <c r="C213" s="5"/>
      <c r="N213" s="5"/>
      <c r="Q213" s="5"/>
      <c r="R213" s="5"/>
      <c r="S213" s="16"/>
      <c r="T213" s="16"/>
      <c r="U213" s="16"/>
      <c r="V213" s="16"/>
      <c r="W213" s="16"/>
      <c r="X213" s="13"/>
      <c r="Y213" s="16"/>
      <c r="Z213" s="16"/>
      <c r="AA213" s="13"/>
    </row>
    <row r="214" spans="1:27" ht="19.5">
      <c r="A214" s="112" t="s">
        <v>96</v>
      </c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Q214" s="5"/>
      <c r="R214" s="5"/>
      <c r="S214" s="16"/>
      <c r="T214" s="16"/>
      <c r="U214" s="16"/>
      <c r="V214" s="16"/>
      <c r="W214" s="16"/>
      <c r="X214" s="13"/>
      <c r="Y214" s="16"/>
      <c r="Z214" s="16"/>
      <c r="AA214" s="13"/>
    </row>
    <row r="215" spans="1:27" ht="19.5">
      <c r="A215" s="7"/>
      <c r="B215" s="5"/>
      <c r="C215" s="5"/>
      <c r="N215" s="5"/>
      <c r="Q215" s="5"/>
      <c r="R215" s="5"/>
      <c r="S215" s="16"/>
      <c r="T215" s="16"/>
      <c r="U215" s="16"/>
      <c r="V215" s="16"/>
      <c r="W215" s="16"/>
      <c r="X215" s="13"/>
      <c r="Y215" s="16"/>
      <c r="Z215" s="16"/>
      <c r="AA215" s="13"/>
    </row>
    <row r="216" spans="1:27" s="35" customFormat="1" ht="19.5">
      <c r="A216" s="71" t="s">
        <v>93</v>
      </c>
      <c r="B216" s="71" t="s">
        <v>267</v>
      </c>
      <c r="C216" s="71"/>
      <c r="D216" s="72"/>
      <c r="E216" s="72"/>
      <c r="F216" s="72"/>
      <c r="G216" s="72"/>
      <c r="H216" s="72"/>
      <c r="I216" s="72"/>
      <c r="J216" s="68"/>
      <c r="K216" s="72"/>
      <c r="L216" s="72"/>
      <c r="M216" s="95"/>
      <c r="R216" s="72"/>
      <c r="S216" s="72"/>
      <c r="T216" s="72"/>
      <c r="U216" s="72"/>
      <c r="V216" s="72"/>
      <c r="W216" s="72"/>
      <c r="X216" s="68"/>
      <c r="Y216" s="72"/>
      <c r="Z216" s="72"/>
      <c r="AA216" s="81"/>
    </row>
    <row r="217" spans="1:27" ht="8.25" customHeight="1">
      <c r="A217" s="7"/>
      <c r="B217" s="7"/>
      <c r="C217" s="7"/>
      <c r="D217" s="5"/>
      <c r="E217" s="5"/>
      <c r="F217" s="5"/>
      <c r="G217" s="5"/>
      <c r="H217" s="5"/>
      <c r="I217" s="5"/>
      <c r="J217" s="9"/>
      <c r="K217" s="5"/>
      <c r="L217" s="5"/>
      <c r="M217" s="17"/>
      <c r="R217" s="5"/>
      <c r="S217" s="5"/>
      <c r="T217" s="5"/>
      <c r="U217" s="5"/>
      <c r="V217" s="5"/>
      <c r="W217" s="5"/>
      <c r="X217" s="9"/>
      <c r="Y217" s="5"/>
      <c r="Z217" s="5"/>
      <c r="AA217" s="11"/>
    </row>
    <row r="218" spans="1:27" ht="19.5">
      <c r="A218" s="7"/>
      <c r="B218" s="5" t="s">
        <v>126</v>
      </c>
      <c r="C218" s="5"/>
      <c r="D218" s="5"/>
      <c r="E218" s="5"/>
      <c r="F218" s="5"/>
      <c r="G218" s="5"/>
      <c r="H218" s="5"/>
      <c r="I218" s="5"/>
      <c r="J218" s="9"/>
      <c r="K218" s="5"/>
      <c r="L218" s="5"/>
      <c r="M218" s="17"/>
      <c r="R218" s="5"/>
      <c r="S218" s="5"/>
      <c r="T218" s="5"/>
      <c r="U218" s="5"/>
      <c r="V218" s="5"/>
      <c r="W218" s="5"/>
      <c r="X218" s="9"/>
      <c r="Y218" s="5"/>
      <c r="Z218" s="5"/>
      <c r="AA218" s="11"/>
    </row>
    <row r="219" spans="1:27" ht="19.5">
      <c r="A219" s="7"/>
      <c r="B219" s="5"/>
      <c r="C219" s="5"/>
      <c r="D219" s="5"/>
      <c r="E219" s="5"/>
      <c r="F219" s="5"/>
      <c r="G219" s="5"/>
      <c r="H219" s="5"/>
      <c r="I219" s="5"/>
      <c r="J219" s="9"/>
      <c r="K219" s="5"/>
      <c r="L219" s="5"/>
      <c r="M219" s="17"/>
      <c r="O219" s="5"/>
      <c r="P219" s="5"/>
      <c r="Q219" s="5"/>
      <c r="R219" s="5"/>
      <c r="S219" s="5"/>
      <c r="T219" s="5"/>
      <c r="U219" s="5"/>
      <c r="V219" s="5"/>
      <c r="W219" s="5"/>
      <c r="X219" s="9"/>
      <c r="Y219" s="5"/>
      <c r="Z219" s="5"/>
      <c r="AA219" s="13"/>
    </row>
    <row r="220" spans="1:13" ht="19.5">
      <c r="A220" s="7"/>
      <c r="B220" s="5" t="s">
        <v>11</v>
      </c>
      <c r="C220" s="5" t="s">
        <v>89</v>
      </c>
      <c r="D220" s="5"/>
      <c r="E220" s="5"/>
      <c r="F220" s="5"/>
      <c r="G220" s="5"/>
      <c r="H220" s="5"/>
      <c r="I220" s="5"/>
      <c r="K220" s="5"/>
      <c r="L220" s="5"/>
      <c r="M220" s="17"/>
    </row>
    <row r="221" spans="1:13" ht="19.5" customHeight="1">
      <c r="A221" s="7"/>
      <c r="B221" s="5"/>
      <c r="C221" s="9" t="s">
        <v>231</v>
      </c>
      <c r="D221" s="5"/>
      <c r="E221" s="5"/>
      <c r="F221" s="5"/>
      <c r="G221" s="5"/>
      <c r="H221" s="5"/>
      <c r="I221" s="5"/>
      <c r="K221" s="5"/>
      <c r="L221" s="5"/>
      <c r="M221" s="17"/>
    </row>
    <row r="222" spans="1:13" ht="19.5">
      <c r="A222" s="7"/>
      <c r="B222" s="5"/>
      <c r="C222" s="9" t="s">
        <v>213</v>
      </c>
      <c r="D222" s="5"/>
      <c r="E222" s="5"/>
      <c r="F222" s="5"/>
      <c r="G222" s="5"/>
      <c r="H222" s="5"/>
      <c r="I222" s="5"/>
      <c r="K222" s="5"/>
      <c r="L222" s="5"/>
      <c r="M222" s="17"/>
    </row>
    <row r="223" spans="1:13" ht="19.5">
      <c r="A223" s="7"/>
      <c r="B223" s="5"/>
      <c r="C223" s="9" t="s">
        <v>214</v>
      </c>
      <c r="D223" s="5"/>
      <c r="E223" s="5"/>
      <c r="F223" s="5"/>
      <c r="G223" s="5"/>
      <c r="H223" s="5"/>
      <c r="I223" s="5"/>
      <c r="K223" s="5"/>
      <c r="L223" s="5"/>
      <c r="M223" s="17"/>
    </row>
    <row r="224" spans="1:13" ht="19.5">
      <c r="A224" s="7"/>
      <c r="B224" s="5"/>
      <c r="C224" s="9"/>
      <c r="D224" s="5"/>
      <c r="E224" s="5"/>
      <c r="F224" s="5"/>
      <c r="G224" s="5"/>
      <c r="H224" s="5"/>
      <c r="I224" s="5"/>
      <c r="K224" s="5"/>
      <c r="L224" s="5"/>
      <c r="M224" s="17"/>
    </row>
    <row r="225" spans="1:13" ht="19.5">
      <c r="A225" s="7"/>
      <c r="B225" s="5" t="s">
        <v>91</v>
      </c>
      <c r="C225" s="9" t="s">
        <v>312</v>
      </c>
      <c r="D225" s="5"/>
      <c r="E225" s="5"/>
      <c r="F225" s="5"/>
      <c r="G225" s="5"/>
      <c r="H225" s="5"/>
      <c r="I225" s="5"/>
      <c r="K225" s="5"/>
      <c r="L225" s="5"/>
      <c r="M225" s="17"/>
    </row>
    <row r="226" spans="1:13" ht="19.5">
      <c r="A226" s="7"/>
      <c r="B226" s="5"/>
      <c r="C226" s="9" t="s">
        <v>215</v>
      </c>
      <c r="D226" s="5"/>
      <c r="E226" s="5"/>
      <c r="F226" s="5"/>
      <c r="G226" s="5"/>
      <c r="H226" s="5"/>
      <c r="I226" s="5"/>
      <c r="J226" s="9"/>
      <c r="K226" s="5"/>
      <c r="L226" s="5"/>
      <c r="M226" s="17"/>
    </row>
    <row r="227" spans="1:13" ht="19.5">
      <c r="A227" s="7"/>
      <c r="B227" s="5"/>
      <c r="C227" s="9" t="s">
        <v>216</v>
      </c>
      <c r="D227" s="5"/>
      <c r="E227" s="5"/>
      <c r="F227" s="5"/>
      <c r="G227" s="5"/>
      <c r="H227" s="5"/>
      <c r="I227" s="5"/>
      <c r="K227" s="5"/>
      <c r="L227" s="5"/>
      <c r="M227" s="17"/>
    </row>
    <row r="228" spans="1:13" ht="19.5">
      <c r="A228" s="7"/>
      <c r="B228" s="5"/>
      <c r="C228" s="9"/>
      <c r="D228" s="5"/>
      <c r="E228" s="5"/>
      <c r="F228" s="5"/>
      <c r="G228" s="5"/>
      <c r="H228" s="5"/>
      <c r="I228" s="5"/>
      <c r="K228" s="5"/>
      <c r="L228" s="5"/>
      <c r="M228" s="17"/>
    </row>
    <row r="229" spans="1:13" ht="19.5">
      <c r="A229" s="7"/>
      <c r="B229" s="5" t="s">
        <v>90</v>
      </c>
      <c r="C229" s="9" t="s">
        <v>251</v>
      </c>
      <c r="D229" s="5"/>
      <c r="E229" s="5"/>
      <c r="F229" s="5"/>
      <c r="G229" s="5"/>
      <c r="H229" s="5"/>
      <c r="I229" s="5"/>
      <c r="K229" s="5"/>
      <c r="L229" s="5"/>
      <c r="M229" s="17"/>
    </row>
    <row r="230" spans="1:13" ht="19.5">
      <c r="A230" s="7"/>
      <c r="B230" s="5"/>
      <c r="C230" s="9" t="s">
        <v>6</v>
      </c>
      <c r="D230" s="9" t="s">
        <v>217</v>
      </c>
      <c r="E230" s="5"/>
      <c r="F230" s="5"/>
      <c r="G230" s="5"/>
      <c r="H230" s="5"/>
      <c r="I230" s="5"/>
      <c r="K230" s="5"/>
      <c r="L230" s="5"/>
      <c r="M230" s="17"/>
    </row>
    <row r="231" spans="1:13" ht="19.5">
      <c r="A231" s="7"/>
      <c r="B231" s="5"/>
      <c r="D231" s="5" t="s">
        <v>123</v>
      </c>
      <c r="E231" s="5"/>
      <c r="F231" s="5"/>
      <c r="G231" s="5"/>
      <c r="H231" s="5"/>
      <c r="I231" s="5"/>
      <c r="K231" s="5"/>
      <c r="L231" s="5"/>
      <c r="M231" s="17"/>
    </row>
    <row r="232" spans="1:13" ht="19.5">
      <c r="A232" s="7"/>
      <c r="B232" s="5"/>
      <c r="D232" s="9" t="s">
        <v>325</v>
      </c>
      <c r="E232" s="5"/>
      <c r="F232" s="5"/>
      <c r="G232" s="5"/>
      <c r="H232" s="5"/>
      <c r="I232" s="5"/>
      <c r="K232" s="5"/>
      <c r="L232" s="5"/>
      <c r="M232" s="17"/>
    </row>
    <row r="233" spans="1:13" ht="19.5">
      <c r="A233" s="7"/>
      <c r="B233" s="5"/>
      <c r="C233" s="5" t="s">
        <v>129</v>
      </c>
      <c r="D233" s="9" t="s">
        <v>159</v>
      </c>
      <c r="E233" s="5"/>
      <c r="F233" s="5"/>
      <c r="G233" s="5"/>
      <c r="H233" s="5"/>
      <c r="I233" s="5"/>
      <c r="K233" s="5"/>
      <c r="L233" s="5"/>
      <c r="M233" s="17"/>
    </row>
    <row r="234" spans="1:13" ht="19.5">
      <c r="A234" s="7"/>
      <c r="B234" s="5"/>
      <c r="D234" s="9" t="s">
        <v>69</v>
      </c>
      <c r="E234" s="5"/>
      <c r="F234" s="5"/>
      <c r="G234" s="5"/>
      <c r="H234" s="5"/>
      <c r="I234" s="5"/>
      <c r="J234" s="9"/>
      <c r="K234" s="5"/>
      <c r="L234" s="5"/>
      <c r="M234" s="17"/>
    </row>
    <row r="235" spans="1:13" ht="19.5">
      <c r="A235" s="7"/>
      <c r="B235" s="5"/>
      <c r="C235" s="5" t="s">
        <v>272</v>
      </c>
      <c r="D235" s="9" t="s">
        <v>160</v>
      </c>
      <c r="E235" s="5"/>
      <c r="F235" s="5"/>
      <c r="G235" s="5"/>
      <c r="H235" s="5"/>
      <c r="I235" s="5"/>
      <c r="K235" s="5"/>
      <c r="L235" s="5"/>
      <c r="M235" s="17"/>
    </row>
    <row r="236" spans="1:13" ht="19.5">
      <c r="A236" s="7"/>
      <c r="B236" s="5"/>
      <c r="D236" s="9" t="s">
        <v>70</v>
      </c>
      <c r="E236" s="5"/>
      <c r="F236" s="5"/>
      <c r="G236" s="5"/>
      <c r="H236" s="5"/>
      <c r="I236" s="5"/>
      <c r="K236" s="5"/>
      <c r="L236" s="5"/>
      <c r="M236" s="17"/>
    </row>
    <row r="237" spans="1:13" ht="19.5">
      <c r="A237" s="7"/>
      <c r="B237" s="5"/>
      <c r="C237" s="5" t="s">
        <v>273</v>
      </c>
      <c r="D237" s="9" t="s">
        <v>161</v>
      </c>
      <c r="E237" s="5"/>
      <c r="F237" s="5"/>
      <c r="G237" s="5"/>
      <c r="H237" s="5"/>
      <c r="I237" s="5"/>
      <c r="K237" s="5"/>
      <c r="L237" s="5"/>
      <c r="M237" s="17"/>
    </row>
    <row r="238" spans="1:13" ht="19.5">
      <c r="A238" s="7"/>
      <c r="B238" s="5"/>
      <c r="D238" s="9" t="s">
        <v>157</v>
      </c>
      <c r="E238" s="5"/>
      <c r="F238" s="5"/>
      <c r="G238" s="5"/>
      <c r="H238" s="5"/>
      <c r="I238" s="5"/>
      <c r="K238" s="5"/>
      <c r="L238" s="5"/>
      <c r="M238" s="17"/>
    </row>
    <row r="239" spans="1:13" ht="19.5">
      <c r="A239" s="7"/>
      <c r="B239" s="5"/>
      <c r="D239" s="9"/>
      <c r="E239" s="5"/>
      <c r="F239" s="5"/>
      <c r="G239" s="5"/>
      <c r="H239" s="5"/>
      <c r="I239" s="5"/>
      <c r="K239" s="5"/>
      <c r="L239" s="5"/>
      <c r="M239" s="17"/>
    </row>
    <row r="240" spans="1:13" ht="19.5">
      <c r="A240" s="7"/>
      <c r="B240" s="5"/>
      <c r="C240" s="9" t="s">
        <v>127</v>
      </c>
      <c r="D240" s="9"/>
      <c r="E240" s="5"/>
      <c r="F240" s="5"/>
      <c r="G240" s="5"/>
      <c r="H240" s="5"/>
      <c r="I240" s="5"/>
      <c r="K240" s="5"/>
      <c r="L240" s="5"/>
      <c r="M240" s="17"/>
    </row>
    <row r="241" spans="1:13" ht="19.5">
      <c r="A241" s="7"/>
      <c r="B241" s="5"/>
      <c r="C241" s="9" t="s">
        <v>128</v>
      </c>
      <c r="D241" s="9"/>
      <c r="E241" s="5"/>
      <c r="F241" s="5"/>
      <c r="G241" s="5"/>
      <c r="H241" s="5"/>
      <c r="I241" s="5"/>
      <c r="K241" s="5"/>
      <c r="L241" s="5"/>
      <c r="M241" s="17"/>
    </row>
    <row r="242" spans="1:13" ht="19.5">
      <c r="A242" s="7"/>
      <c r="B242" s="5"/>
      <c r="C242" s="9"/>
      <c r="D242" s="9"/>
      <c r="E242" s="5"/>
      <c r="F242" s="5"/>
      <c r="G242" s="5"/>
      <c r="H242" s="5"/>
      <c r="I242" s="5"/>
      <c r="K242" s="5"/>
      <c r="L242" s="5"/>
      <c r="M242" s="17"/>
    </row>
    <row r="243" spans="1:13" ht="19.5">
      <c r="A243" s="7"/>
      <c r="B243" s="5"/>
      <c r="C243" s="9" t="s">
        <v>6</v>
      </c>
      <c r="D243" s="9" t="s">
        <v>168</v>
      </c>
      <c r="E243" s="5"/>
      <c r="F243" s="5"/>
      <c r="G243" s="5"/>
      <c r="H243" s="5"/>
      <c r="I243" s="5"/>
      <c r="K243" s="5"/>
      <c r="L243" s="5"/>
      <c r="M243" s="17"/>
    </row>
    <row r="244" spans="1:13" ht="19.5">
      <c r="A244" s="7"/>
      <c r="B244" s="5"/>
      <c r="C244" s="9"/>
      <c r="D244" s="9" t="s">
        <v>313</v>
      </c>
      <c r="E244" s="5"/>
      <c r="F244" s="5"/>
      <c r="G244" s="5"/>
      <c r="H244" s="5"/>
      <c r="I244" s="5"/>
      <c r="K244" s="5"/>
      <c r="L244" s="5"/>
      <c r="M244" s="17"/>
    </row>
    <row r="245" spans="1:13" ht="19.5">
      <c r="A245" s="7"/>
      <c r="B245" s="5"/>
      <c r="C245" s="9" t="s">
        <v>129</v>
      </c>
      <c r="D245" s="9" t="s">
        <v>68</v>
      </c>
      <c r="E245" s="5"/>
      <c r="F245" s="5"/>
      <c r="G245" s="5"/>
      <c r="H245" s="5"/>
      <c r="I245" s="5"/>
      <c r="K245" s="5"/>
      <c r="L245" s="5"/>
      <c r="M245" s="17"/>
    </row>
    <row r="246" spans="1:13" ht="19.5">
      <c r="A246" s="7"/>
      <c r="B246" s="5"/>
      <c r="C246" s="9"/>
      <c r="D246" s="9" t="s">
        <v>124</v>
      </c>
      <c r="E246" s="5"/>
      <c r="F246" s="5"/>
      <c r="G246" s="5"/>
      <c r="H246" s="5"/>
      <c r="I246" s="5"/>
      <c r="K246" s="5"/>
      <c r="L246" s="5"/>
      <c r="M246" s="17"/>
    </row>
    <row r="247" spans="1:13" ht="19.5">
      <c r="A247" s="7"/>
      <c r="B247" s="5"/>
      <c r="C247" s="9" t="s">
        <v>272</v>
      </c>
      <c r="D247" s="9" t="s">
        <v>327</v>
      </c>
      <c r="E247" s="5"/>
      <c r="F247" s="5"/>
      <c r="G247" s="5"/>
      <c r="H247" s="5"/>
      <c r="I247" s="5"/>
      <c r="K247" s="5"/>
      <c r="L247" s="5"/>
      <c r="M247" s="17"/>
    </row>
    <row r="248" spans="1:13" ht="19.5">
      <c r="A248" s="7"/>
      <c r="B248" s="5"/>
      <c r="C248" s="9"/>
      <c r="D248" s="9" t="s">
        <v>8</v>
      </c>
      <c r="E248" s="5" t="s">
        <v>130</v>
      </c>
      <c r="F248" s="5"/>
      <c r="G248" s="5"/>
      <c r="H248" s="5"/>
      <c r="I248" s="5"/>
      <c r="K248" s="5"/>
      <c r="L248" s="5"/>
      <c r="M248" s="17"/>
    </row>
    <row r="249" spans="1:13" ht="19.5">
      <c r="A249" s="7"/>
      <c r="B249" s="5"/>
      <c r="C249" s="9"/>
      <c r="D249" s="9"/>
      <c r="E249" s="12" t="s">
        <v>131</v>
      </c>
      <c r="F249" s="5"/>
      <c r="G249" s="5"/>
      <c r="H249" s="5"/>
      <c r="I249" s="5"/>
      <c r="K249" s="5"/>
      <c r="L249" s="5"/>
      <c r="M249" s="17"/>
    </row>
    <row r="250" spans="1:13" ht="19.5">
      <c r="A250" s="7"/>
      <c r="B250" s="5"/>
      <c r="C250" s="9"/>
      <c r="D250" s="9"/>
      <c r="E250" s="12" t="s">
        <v>132</v>
      </c>
      <c r="F250" s="5"/>
      <c r="G250" s="5"/>
      <c r="H250" s="5"/>
      <c r="I250" s="5"/>
      <c r="K250" s="5"/>
      <c r="L250" s="5"/>
      <c r="M250" s="17"/>
    </row>
    <row r="251" spans="1:13" ht="19.5">
      <c r="A251" s="7"/>
      <c r="B251" s="5"/>
      <c r="C251" s="9"/>
      <c r="D251" s="9" t="s">
        <v>9</v>
      </c>
      <c r="E251" s="5" t="s">
        <v>271</v>
      </c>
      <c r="F251" s="5"/>
      <c r="G251" s="5"/>
      <c r="H251" s="5"/>
      <c r="I251" s="5"/>
      <c r="K251" s="5"/>
      <c r="L251" s="5"/>
      <c r="M251" s="17"/>
    </row>
    <row r="252" spans="1:13" ht="19.5">
      <c r="A252" s="7"/>
      <c r="B252" s="5"/>
      <c r="C252" s="9"/>
      <c r="D252" s="9" t="s">
        <v>7</v>
      </c>
      <c r="E252" s="5"/>
      <c r="F252" s="5"/>
      <c r="G252" s="5"/>
      <c r="H252" s="5"/>
      <c r="I252" s="5"/>
      <c r="K252" s="5"/>
      <c r="L252" s="5"/>
      <c r="M252" s="17"/>
    </row>
    <row r="253" spans="1:13" ht="19.5">
      <c r="A253" s="7"/>
      <c r="B253" s="5"/>
      <c r="C253" s="9" t="s">
        <v>273</v>
      </c>
      <c r="D253" s="9" t="s">
        <v>239</v>
      </c>
      <c r="E253" s="5"/>
      <c r="F253" s="5"/>
      <c r="G253" s="5"/>
      <c r="H253" s="5"/>
      <c r="I253" s="5"/>
      <c r="K253" s="5"/>
      <c r="L253" s="5"/>
      <c r="M253" s="17"/>
    </row>
    <row r="254" spans="1:13" ht="19.5">
      <c r="A254" s="7"/>
      <c r="B254" s="5"/>
      <c r="C254" s="9" t="s">
        <v>274</v>
      </c>
      <c r="D254" s="9" t="s">
        <v>314</v>
      </c>
      <c r="E254" s="5"/>
      <c r="F254" s="5"/>
      <c r="G254" s="5"/>
      <c r="H254" s="5"/>
      <c r="I254" s="5"/>
      <c r="K254" s="5"/>
      <c r="L254" s="5"/>
      <c r="M254" s="17"/>
    </row>
    <row r="255" spans="1:13" ht="19.5">
      <c r="A255" s="7"/>
      <c r="B255" s="5"/>
      <c r="C255" s="9"/>
      <c r="D255" s="9" t="s">
        <v>328</v>
      </c>
      <c r="E255" s="5"/>
      <c r="F255" s="5"/>
      <c r="G255" s="5"/>
      <c r="H255" s="5"/>
      <c r="I255" s="5"/>
      <c r="K255" s="5"/>
      <c r="L255" s="5"/>
      <c r="M255" s="17"/>
    </row>
    <row r="256" spans="1:13" ht="19.5">
      <c r="A256" s="7"/>
      <c r="B256" s="5"/>
      <c r="C256" s="9" t="s">
        <v>125</v>
      </c>
      <c r="D256" s="9" t="s">
        <v>275</v>
      </c>
      <c r="E256" s="5"/>
      <c r="F256" s="5"/>
      <c r="G256" s="5"/>
      <c r="H256" s="5"/>
      <c r="I256" s="5"/>
      <c r="K256" s="5"/>
      <c r="L256" s="5"/>
      <c r="M256" s="17"/>
    </row>
    <row r="257" spans="1:13" ht="19.5">
      <c r="A257" s="7"/>
      <c r="B257" s="5"/>
      <c r="C257" s="9"/>
      <c r="D257" s="9"/>
      <c r="E257" s="5"/>
      <c r="F257" s="5"/>
      <c r="G257" s="5"/>
      <c r="H257" s="5"/>
      <c r="I257" s="5"/>
      <c r="K257" s="5"/>
      <c r="L257" s="5"/>
      <c r="M257" s="17"/>
    </row>
    <row r="258" spans="1:13" ht="19.5">
      <c r="A258" s="7"/>
      <c r="B258" s="5"/>
      <c r="C258" s="9" t="s">
        <v>276</v>
      </c>
      <c r="D258" s="9"/>
      <c r="E258" s="5"/>
      <c r="F258" s="5"/>
      <c r="G258" s="5"/>
      <c r="H258" s="5"/>
      <c r="I258" s="5"/>
      <c r="K258" s="5"/>
      <c r="L258" s="5"/>
      <c r="M258" s="17"/>
    </row>
    <row r="259" spans="1:13" ht="19.5">
      <c r="A259" s="7"/>
      <c r="B259" s="5"/>
      <c r="C259" s="9" t="s">
        <v>277</v>
      </c>
      <c r="D259" s="9"/>
      <c r="E259" s="5"/>
      <c r="F259" s="5"/>
      <c r="G259" s="5"/>
      <c r="H259" s="5"/>
      <c r="I259" s="5"/>
      <c r="K259" s="5"/>
      <c r="L259" s="5"/>
      <c r="M259" s="17"/>
    </row>
    <row r="260" spans="1:13" ht="19.5">
      <c r="A260" s="7"/>
      <c r="B260" s="5"/>
      <c r="C260" s="9"/>
      <c r="D260" s="9"/>
      <c r="E260" s="5"/>
      <c r="F260" s="5"/>
      <c r="G260" s="5"/>
      <c r="H260" s="5"/>
      <c r="I260" s="5"/>
      <c r="K260" s="5"/>
      <c r="L260" s="5"/>
      <c r="M260" s="17"/>
    </row>
    <row r="261" spans="1:13" ht="19.5">
      <c r="A261" s="7"/>
      <c r="B261" s="5"/>
      <c r="C261" s="67" t="s">
        <v>315</v>
      </c>
      <c r="D261" s="9"/>
      <c r="E261" s="5"/>
      <c r="F261" s="5"/>
      <c r="G261" s="5"/>
      <c r="H261" s="5"/>
      <c r="I261" s="5"/>
      <c r="K261" s="5"/>
      <c r="L261" s="5"/>
      <c r="M261" s="17"/>
    </row>
    <row r="262" spans="1:13" ht="19.5">
      <c r="A262" s="7"/>
      <c r="B262" s="5"/>
      <c r="C262" s="66" t="s">
        <v>87</v>
      </c>
      <c r="D262" s="9"/>
      <c r="E262" s="5"/>
      <c r="F262" s="5"/>
      <c r="G262" s="5"/>
      <c r="H262" s="5"/>
      <c r="I262" s="5"/>
      <c r="K262" s="5"/>
      <c r="L262" s="5"/>
      <c r="M262" s="17"/>
    </row>
    <row r="263" spans="1:13" ht="19.5">
      <c r="A263" s="7"/>
      <c r="B263" s="5"/>
      <c r="C263" s="5" t="s">
        <v>326</v>
      </c>
      <c r="D263" s="9"/>
      <c r="E263" s="5"/>
      <c r="F263" s="5"/>
      <c r="G263" s="5"/>
      <c r="H263" s="5"/>
      <c r="I263" s="5"/>
      <c r="K263" s="5"/>
      <c r="L263" s="5"/>
      <c r="M263" s="17"/>
    </row>
    <row r="264" spans="1:13" ht="19.5">
      <c r="A264" s="7"/>
      <c r="B264" s="5"/>
      <c r="C264" s="5" t="s">
        <v>329</v>
      </c>
      <c r="D264" s="9"/>
      <c r="E264" s="5"/>
      <c r="F264" s="5"/>
      <c r="G264" s="5"/>
      <c r="H264" s="5"/>
      <c r="I264" s="5"/>
      <c r="K264" s="5"/>
      <c r="L264" s="5"/>
      <c r="M264" s="17"/>
    </row>
    <row r="265" spans="1:13" ht="19.5">
      <c r="A265" s="7"/>
      <c r="B265" s="5"/>
      <c r="C265" s="5"/>
      <c r="D265" s="9"/>
      <c r="E265" s="5"/>
      <c r="F265" s="5"/>
      <c r="G265" s="5"/>
      <c r="H265" s="5"/>
      <c r="I265" s="5"/>
      <c r="K265" s="5"/>
      <c r="L265" s="5"/>
      <c r="M265" s="17"/>
    </row>
    <row r="266" spans="1:13" ht="19.5">
      <c r="A266" s="7"/>
      <c r="B266" s="5"/>
      <c r="C266" s="5" t="s">
        <v>316</v>
      </c>
      <c r="D266" s="9"/>
      <c r="E266" s="5"/>
      <c r="F266" s="5"/>
      <c r="G266" s="5"/>
      <c r="H266" s="5"/>
      <c r="I266" s="5"/>
      <c r="K266" s="5"/>
      <c r="L266" s="5"/>
      <c r="M266" s="17"/>
    </row>
    <row r="267" spans="1:13" ht="19.5">
      <c r="A267" s="7"/>
      <c r="B267" s="5"/>
      <c r="C267" s="5" t="s">
        <v>167</v>
      </c>
      <c r="D267" s="9"/>
      <c r="E267" s="5"/>
      <c r="F267" s="5"/>
      <c r="G267" s="5"/>
      <c r="H267" s="5"/>
      <c r="I267" s="5"/>
      <c r="K267" s="5"/>
      <c r="L267" s="5"/>
      <c r="M267" s="17"/>
    </row>
    <row r="268" spans="1:13" ht="19.5">
      <c r="A268" s="7"/>
      <c r="B268" s="5"/>
      <c r="C268" s="5" t="s">
        <v>330</v>
      </c>
      <c r="D268" s="9"/>
      <c r="E268" s="5"/>
      <c r="F268" s="5"/>
      <c r="G268" s="5"/>
      <c r="H268" s="5"/>
      <c r="I268" s="5"/>
      <c r="K268" s="5"/>
      <c r="L268" s="5"/>
      <c r="M268" s="17"/>
    </row>
    <row r="269" spans="1:13" ht="19.5">
      <c r="A269" s="7"/>
      <c r="B269" s="5"/>
      <c r="C269" s="5"/>
      <c r="D269" s="9"/>
      <c r="E269" s="5"/>
      <c r="F269" s="5"/>
      <c r="G269" s="5"/>
      <c r="H269" s="5"/>
      <c r="I269" s="5"/>
      <c r="K269" s="5"/>
      <c r="L269" s="5"/>
      <c r="M269" s="17"/>
    </row>
    <row r="270" spans="1:13" ht="19.5">
      <c r="A270" s="7"/>
      <c r="B270" s="5"/>
      <c r="C270" s="5" t="s">
        <v>140</v>
      </c>
      <c r="D270" s="9"/>
      <c r="E270" s="5"/>
      <c r="F270" s="5"/>
      <c r="G270" s="5"/>
      <c r="H270" s="5"/>
      <c r="I270" s="5"/>
      <c r="K270" s="5"/>
      <c r="L270" s="5"/>
      <c r="M270" s="17"/>
    </row>
    <row r="271" spans="1:13" ht="19.5">
      <c r="A271" s="7"/>
      <c r="B271" s="5"/>
      <c r="C271" s="5" t="s">
        <v>36</v>
      </c>
      <c r="D271" s="9"/>
      <c r="E271" s="5"/>
      <c r="F271" s="5"/>
      <c r="G271" s="5"/>
      <c r="H271" s="5"/>
      <c r="I271" s="5"/>
      <c r="K271" s="5"/>
      <c r="L271" s="5"/>
      <c r="M271" s="17"/>
    </row>
    <row r="272" spans="1:13" ht="19.5">
      <c r="A272" s="7"/>
      <c r="B272" s="5"/>
      <c r="C272" s="5" t="s">
        <v>141</v>
      </c>
      <c r="D272" s="9"/>
      <c r="E272" s="5"/>
      <c r="F272" s="5"/>
      <c r="G272" s="5"/>
      <c r="H272" s="5"/>
      <c r="I272" s="5"/>
      <c r="K272" s="5"/>
      <c r="L272" s="5"/>
      <c r="M272" s="17"/>
    </row>
    <row r="273" spans="1:13" ht="19.5">
      <c r="A273" s="7"/>
      <c r="B273" s="5"/>
      <c r="C273" s="5"/>
      <c r="D273" s="9"/>
      <c r="E273" s="5"/>
      <c r="F273" s="5"/>
      <c r="G273" s="5"/>
      <c r="H273" s="5"/>
      <c r="I273" s="5"/>
      <c r="K273" s="5"/>
      <c r="L273" s="5"/>
      <c r="M273" s="17"/>
    </row>
    <row r="274" spans="1:13" ht="19.5">
      <c r="A274" s="7"/>
      <c r="B274" s="5"/>
      <c r="C274" s="5" t="s">
        <v>169</v>
      </c>
      <c r="D274" s="9"/>
      <c r="E274" s="5"/>
      <c r="F274" s="5"/>
      <c r="G274" s="5"/>
      <c r="H274" s="5"/>
      <c r="I274" s="5"/>
      <c r="K274" s="5"/>
      <c r="L274" s="5"/>
      <c r="M274" s="17"/>
    </row>
    <row r="275" spans="1:13" ht="19.5">
      <c r="A275" s="7"/>
      <c r="B275" s="5"/>
      <c r="C275" s="5" t="s">
        <v>170</v>
      </c>
      <c r="D275" s="9"/>
      <c r="E275" s="5"/>
      <c r="F275" s="5"/>
      <c r="G275" s="5"/>
      <c r="H275" s="5"/>
      <c r="I275" s="5"/>
      <c r="K275" s="5"/>
      <c r="L275" s="5"/>
      <c r="M275" s="17"/>
    </row>
    <row r="276" spans="1:13" ht="19.5">
      <c r="A276" s="7"/>
      <c r="B276" s="5"/>
      <c r="C276" s="5"/>
      <c r="D276" s="9"/>
      <c r="E276" s="5"/>
      <c r="F276" s="5"/>
      <c r="G276" s="5"/>
      <c r="H276" s="5"/>
      <c r="I276" s="5"/>
      <c r="K276" s="5"/>
      <c r="L276" s="5"/>
      <c r="M276" s="17"/>
    </row>
    <row r="277" spans="1:13" ht="19.5">
      <c r="A277" s="7"/>
      <c r="B277" s="5"/>
      <c r="C277" s="5" t="s">
        <v>6</v>
      </c>
      <c r="D277" s="9" t="s">
        <v>65</v>
      </c>
      <c r="E277" s="5"/>
      <c r="F277" s="5"/>
      <c r="G277" s="5"/>
      <c r="H277" s="5"/>
      <c r="I277" s="5"/>
      <c r="K277" s="5"/>
      <c r="L277" s="5"/>
      <c r="M277" s="17"/>
    </row>
    <row r="278" spans="1:13" ht="19.5">
      <c r="A278" s="7"/>
      <c r="B278" s="5"/>
      <c r="C278" s="5"/>
      <c r="D278" s="9" t="s">
        <v>66</v>
      </c>
      <c r="E278" s="5"/>
      <c r="F278" s="5"/>
      <c r="G278" s="5"/>
      <c r="H278" s="5"/>
      <c r="I278" s="5"/>
      <c r="K278" s="5"/>
      <c r="L278" s="5"/>
      <c r="M278" s="17"/>
    </row>
    <row r="279" spans="1:13" ht="19.5">
      <c r="A279" s="7"/>
      <c r="B279" s="5"/>
      <c r="C279" s="5" t="s">
        <v>129</v>
      </c>
      <c r="D279" s="9" t="s">
        <v>67</v>
      </c>
      <c r="E279" s="5"/>
      <c r="F279" s="5"/>
      <c r="G279" s="5"/>
      <c r="H279" s="5"/>
      <c r="I279" s="5"/>
      <c r="K279" s="5"/>
      <c r="L279" s="5"/>
      <c r="M279" s="17"/>
    </row>
    <row r="280" spans="1:13" ht="19.5">
      <c r="A280" s="7"/>
      <c r="B280" s="5"/>
      <c r="C280" s="5" t="s">
        <v>272</v>
      </c>
      <c r="D280" s="9" t="s">
        <v>171</v>
      </c>
      <c r="E280" s="5"/>
      <c r="F280" s="5"/>
      <c r="G280" s="5"/>
      <c r="H280" s="5"/>
      <c r="I280" s="5"/>
      <c r="K280" s="5"/>
      <c r="L280" s="5"/>
      <c r="M280" s="17"/>
    </row>
    <row r="281" spans="1:13" ht="19.5">
      <c r="A281" s="7"/>
      <c r="B281" s="5"/>
      <c r="C281" s="5"/>
      <c r="D281" s="9" t="s">
        <v>317</v>
      </c>
      <c r="E281" s="5"/>
      <c r="F281" s="5"/>
      <c r="G281" s="5"/>
      <c r="H281" s="5"/>
      <c r="I281" s="5"/>
      <c r="K281" s="5"/>
      <c r="L281" s="5"/>
      <c r="M281" s="17"/>
    </row>
    <row r="282" spans="1:13" ht="19.5">
      <c r="A282" s="7"/>
      <c r="B282" s="5"/>
      <c r="C282" s="5"/>
      <c r="D282" s="9"/>
      <c r="E282" s="5"/>
      <c r="F282" s="5"/>
      <c r="G282" s="5"/>
      <c r="H282" s="5"/>
      <c r="I282" s="5"/>
      <c r="K282" s="5"/>
      <c r="L282" s="5"/>
      <c r="M282" s="17"/>
    </row>
    <row r="283" spans="1:13" ht="19.5">
      <c r="A283" s="7"/>
      <c r="B283" s="5"/>
      <c r="C283" s="5" t="s">
        <v>103</v>
      </c>
      <c r="D283" s="9"/>
      <c r="E283" s="5"/>
      <c r="F283" s="5"/>
      <c r="G283" s="5"/>
      <c r="H283" s="5"/>
      <c r="I283" s="5"/>
      <c r="K283" s="5"/>
      <c r="L283" s="5"/>
      <c r="M283" s="17"/>
    </row>
    <row r="284" spans="1:13" ht="19.5">
      <c r="A284" s="7"/>
      <c r="B284" s="5"/>
      <c r="C284" s="5" t="s">
        <v>318</v>
      </c>
      <c r="D284" s="9"/>
      <c r="E284" s="5"/>
      <c r="F284" s="5"/>
      <c r="G284" s="5"/>
      <c r="H284" s="5"/>
      <c r="I284" s="5"/>
      <c r="K284" s="5"/>
      <c r="L284" s="5"/>
      <c r="M284" s="17"/>
    </row>
    <row r="285" spans="1:13" ht="19.5">
      <c r="A285" s="7"/>
      <c r="B285" s="5"/>
      <c r="C285" s="5" t="s">
        <v>319</v>
      </c>
      <c r="D285" s="9"/>
      <c r="E285" s="5"/>
      <c r="F285" s="5"/>
      <c r="G285" s="5"/>
      <c r="H285" s="5"/>
      <c r="I285" s="5"/>
      <c r="K285" s="5"/>
      <c r="L285" s="5"/>
      <c r="M285" s="17"/>
    </row>
    <row r="286" spans="1:13" ht="19.5">
      <c r="A286" s="7"/>
      <c r="B286" s="5"/>
      <c r="C286" s="5"/>
      <c r="D286" s="9"/>
      <c r="E286" s="5"/>
      <c r="F286" s="5"/>
      <c r="G286" s="5"/>
      <c r="H286" s="5"/>
      <c r="I286" s="5"/>
      <c r="K286" s="5"/>
      <c r="L286" s="5"/>
      <c r="M286" s="17"/>
    </row>
    <row r="287" spans="1:13" ht="19.5">
      <c r="A287" s="7"/>
      <c r="B287" s="5"/>
      <c r="C287" s="5" t="s">
        <v>104</v>
      </c>
      <c r="D287" s="9"/>
      <c r="E287" s="5"/>
      <c r="F287" s="5"/>
      <c r="G287" s="5"/>
      <c r="H287" s="5"/>
      <c r="I287" s="5"/>
      <c r="K287" s="5"/>
      <c r="L287" s="5"/>
      <c r="M287" s="17"/>
    </row>
    <row r="288" spans="1:13" ht="19.5">
      <c r="A288" s="7"/>
      <c r="B288" s="5"/>
      <c r="C288" s="5" t="s">
        <v>105</v>
      </c>
      <c r="D288" s="9"/>
      <c r="E288" s="5"/>
      <c r="F288" s="5"/>
      <c r="G288" s="5"/>
      <c r="H288" s="5"/>
      <c r="I288" s="5"/>
      <c r="K288" s="5"/>
      <c r="L288" s="5"/>
      <c r="M288" s="17"/>
    </row>
    <row r="289" spans="1:13" ht="19.5">
      <c r="A289" s="7"/>
      <c r="B289" s="5"/>
      <c r="C289" s="5" t="s">
        <v>320</v>
      </c>
      <c r="D289" s="9"/>
      <c r="E289" s="5"/>
      <c r="F289" s="5"/>
      <c r="G289" s="5"/>
      <c r="H289" s="5"/>
      <c r="I289" s="5"/>
      <c r="K289" s="5"/>
      <c r="L289" s="5"/>
      <c r="M289" s="17"/>
    </row>
    <row r="290" spans="1:13" ht="19.5">
      <c r="A290" s="7"/>
      <c r="B290" s="5"/>
      <c r="C290" s="5"/>
      <c r="D290" s="9"/>
      <c r="E290" s="5"/>
      <c r="F290" s="5"/>
      <c r="G290" s="5"/>
      <c r="H290" s="5"/>
      <c r="I290" s="5"/>
      <c r="K290" s="5"/>
      <c r="L290" s="5"/>
      <c r="M290" s="17"/>
    </row>
    <row r="291" spans="1:13" ht="19.5">
      <c r="A291" s="7"/>
      <c r="B291" s="5"/>
      <c r="C291" s="5" t="s">
        <v>331</v>
      </c>
      <c r="D291" s="9"/>
      <c r="E291" s="5"/>
      <c r="F291" s="5"/>
      <c r="G291" s="5"/>
      <c r="H291" s="5"/>
      <c r="I291" s="5"/>
      <c r="K291" s="5"/>
      <c r="L291" s="5"/>
      <c r="M291" s="17"/>
    </row>
    <row r="292" spans="1:13" ht="19.5">
      <c r="A292" s="7"/>
      <c r="B292" s="5"/>
      <c r="C292" s="5" t="s">
        <v>332</v>
      </c>
      <c r="D292" s="9"/>
      <c r="E292" s="5"/>
      <c r="F292" s="5"/>
      <c r="G292" s="5"/>
      <c r="H292" s="5"/>
      <c r="I292" s="5"/>
      <c r="K292" s="5"/>
      <c r="L292" s="5"/>
      <c r="M292" s="17"/>
    </row>
    <row r="293" spans="1:13" ht="19.5">
      <c r="A293" s="7"/>
      <c r="B293" s="5"/>
      <c r="C293" s="5" t="s">
        <v>333</v>
      </c>
      <c r="D293" s="9"/>
      <c r="E293" s="5"/>
      <c r="F293" s="5"/>
      <c r="G293" s="5"/>
      <c r="H293" s="5"/>
      <c r="I293" s="5"/>
      <c r="K293" s="5"/>
      <c r="L293" s="5"/>
      <c r="M293" s="17"/>
    </row>
    <row r="294" spans="1:13" ht="19.5">
      <c r="A294" s="7"/>
      <c r="B294" s="5"/>
      <c r="C294" s="5"/>
      <c r="D294" s="9"/>
      <c r="E294" s="5"/>
      <c r="F294" s="5"/>
      <c r="G294" s="5"/>
      <c r="H294" s="5"/>
      <c r="I294" s="5"/>
      <c r="K294" s="5"/>
      <c r="L294" s="5"/>
      <c r="M294" s="17"/>
    </row>
    <row r="295" spans="1:14" ht="19.5">
      <c r="A295" s="112" t="s">
        <v>97</v>
      </c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</row>
    <row r="296" spans="1:13" ht="19.5">
      <c r="A296" s="7"/>
      <c r="B296" s="5"/>
      <c r="C296" s="5"/>
      <c r="D296" s="9"/>
      <c r="E296" s="5"/>
      <c r="F296" s="5"/>
      <c r="G296" s="5"/>
      <c r="H296" s="5"/>
      <c r="I296" s="5"/>
      <c r="K296" s="5"/>
      <c r="L296" s="5"/>
      <c r="M296" s="17"/>
    </row>
    <row r="297" spans="1:13" s="35" customFormat="1" ht="19.5">
      <c r="A297" s="71" t="s">
        <v>175</v>
      </c>
      <c r="B297" s="71" t="s">
        <v>234</v>
      </c>
      <c r="C297" s="71"/>
      <c r="D297" s="72"/>
      <c r="E297" s="72"/>
      <c r="F297" s="72"/>
      <c r="G297" s="72"/>
      <c r="H297" s="72"/>
      <c r="I297" s="72"/>
      <c r="J297" s="68"/>
      <c r="K297" s="68"/>
      <c r="L297" s="68"/>
      <c r="M297" s="72"/>
    </row>
    <row r="298" spans="1:13" s="35" customFormat="1" ht="8.25" customHeight="1">
      <c r="A298" s="71"/>
      <c r="B298" s="71"/>
      <c r="C298" s="71"/>
      <c r="D298" s="72"/>
      <c r="E298" s="72"/>
      <c r="F298" s="72"/>
      <c r="G298" s="72"/>
      <c r="H298" s="72"/>
      <c r="I298" s="72"/>
      <c r="J298" s="68"/>
      <c r="K298" s="68"/>
      <c r="L298" s="68"/>
      <c r="M298" s="72"/>
    </row>
    <row r="299" spans="1:13" s="35" customFormat="1" ht="19.5">
      <c r="A299" s="72"/>
      <c r="B299" s="77"/>
      <c r="C299" s="77"/>
      <c r="D299" s="77"/>
      <c r="E299" s="77"/>
      <c r="F299" s="77"/>
      <c r="H299" s="85" t="s">
        <v>236</v>
      </c>
      <c r="I299" s="85"/>
      <c r="J299" s="85" t="s">
        <v>5</v>
      </c>
      <c r="K299" s="81"/>
      <c r="L299" s="81"/>
      <c r="M299" s="81"/>
    </row>
    <row r="300" spans="1:27" s="35" customFormat="1" ht="19.5">
      <c r="A300" s="72"/>
      <c r="B300" s="93" t="s">
        <v>341</v>
      </c>
      <c r="C300" s="93"/>
      <c r="D300" s="77"/>
      <c r="E300" s="77"/>
      <c r="F300" s="77"/>
      <c r="H300" s="94" t="s">
        <v>193</v>
      </c>
      <c r="I300" s="85"/>
      <c r="J300" s="94" t="s">
        <v>193</v>
      </c>
      <c r="K300" s="81"/>
      <c r="L300" s="81"/>
      <c r="M300" s="81"/>
      <c r="O300" s="71"/>
      <c r="P300" s="72"/>
      <c r="Q300" s="72"/>
      <c r="R300" s="68"/>
      <c r="S300" s="72"/>
      <c r="T300" s="72"/>
      <c r="U300" s="72"/>
      <c r="V300" s="72"/>
      <c r="W300" s="72"/>
      <c r="Y300" s="72"/>
      <c r="Z300" s="72"/>
      <c r="AA300" s="95"/>
    </row>
    <row r="301" spans="1:13" s="35" customFormat="1" ht="19.5">
      <c r="A301" s="72"/>
      <c r="B301" s="77" t="s">
        <v>235</v>
      </c>
      <c r="C301" s="77"/>
      <c r="D301" s="77"/>
      <c r="E301" s="77"/>
      <c r="F301" s="77"/>
      <c r="H301" s="89">
        <f>4250+3000+2987</f>
        <v>10237</v>
      </c>
      <c r="I301" s="78"/>
      <c r="J301" s="96">
        <v>67375</v>
      </c>
      <c r="K301" s="97"/>
      <c r="L301" s="97"/>
      <c r="M301" s="78"/>
    </row>
    <row r="302" spans="1:13" s="35" customFormat="1" ht="19.5">
      <c r="A302" s="72"/>
      <c r="B302" s="77" t="s">
        <v>191</v>
      </c>
      <c r="C302" s="77"/>
      <c r="D302" s="77"/>
      <c r="E302" s="77"/>
      <c r="F302" s="98"/>
      <c r="H302" s="99" t="s">
        <v>192</v>
      </c>
      <c r="I302" s="78"/>
      <c r="J302" s="89">
        <v>236772</v>
      </c>
      <c r="K302" s="78"/>
      <c r="L302" s="78"/>
      <c r="M302" s="78"/>
    </row>
    <row r="303" spans="1:13" s="35" customFormat="1" ht="19.5">
      <c r="A303" s="72"/>
      <c r="B303" s="77"/>
      <c r="C303" s="77"/>
      <c r="D303" s="77"/>
      <c r="E303" s="77"/>
      <c r="F303" s="98"/>
      <c r="H303" s="99"/>
      <c r="I303" s="78"/>
      <c r="J303" s="89"/>
      <c r="K303" s="78"/>
      <c r="L303" s="78"/>
      <c r="M303" s="78"/>
    </row>
    <row r="304" spans="1:13" s="35" customFormat="1" ht="19.5">
      <c r="A304" s="72"/>
      <c r="B304" s="77" t="s">
        <v>309</v>
      </c>
      <c r="C304" s="77"/>
      <c r="D304" s="77"/>
      <c r="E304" s="77"/>
      <c r="F304" s="98"/>
      <c r="H304" s="99"/>
      <c r="I304" s="78"/>
      <c r="J304" s="89"/>
      <c r="K304" s="78"/>
      <c r="L304" s="78"/>
      <c r="M304" s="78"/>
    </row>
    <row r="305" spans="1:13" s="35" customFormat="1" ht="19.5">
      <c r="A305" s="72"/>
      <c r="B305" s="77" t="s">
        <v>308</v>
      </c>
      <c r="C305" s="77"/>
      <c r="D305" s="77"/>
      <c r="E305" s="77"/>
      <c r="F305" s="98"/>
      <c r="H305" s="99"/>
      <c r="I305" s="78"/>
      <c r="J305" s="89"/>
      <c r="K305" s="78"/>
      <c r="L305" s="78"/>
      <c r="M305" s="78"/>
    </row>
    <row r="306" spans="1:13" s="35" customFormat="1" ht="8.25" customHeight="1">
      <c r="A306" s="72"/>
      <c r="B306" s="77"/>
      <c r="C306" s="77"/>
      <c r="D306" s="77"/>
      <c r="E306" s="77"/>
      <c r="F306" s="77"/>
      <c r="H306" s="99"/>
      <c r="I306" s="78"/>
      <c r="J306" s="96"/>
      <c r="K306" s="78"/>
      <c r="L306" s="78"/>
      <c r="M306" s="78"/>
    </row>
    <row r="307" spans="1:13" s="35" customFormat="1" ht="19.5">
      <c r="A307" s="72"/>
      <c r="B307" s="77" t="s">
        <v>291</v>
      </c>
      <c r="C307" s="77"/>
      <c r="D307" s="77"/>
      <c r="E307" s="77"/>
      <c r="F307" s="77"/>
      <c r="H307" s="99"/>
      <c r="I307" s="78"/>
      <c r="J307" s="96"/>
      <c r="K307" s="78"/>
      <c r="L307" s="78"/>
      <c r="M307" s="78"/>
    </row>
    <row r="308" spans="1:13" s="35" customFormat="1" ht="19.5">
      <c r="A308" s="72"/>
      <c r="B308" s="77"/>
      <c r="C308" s="77"/>
      <c r="D308" s="77"/>
      <c r="E308" s="77"/>
      <c r="F308" s="77"/>
      <c r="H308" s="99"/>
      <c r="I308" s="78"/>
      <c r="J308" s="96"/>
      <c r="K308" s="78"/>
      <c r="L308" s="78"/>
      <c r="M308" s="78"/>
    </row>
    <row r="309" spans="1:13" s="35" customFormat="1" ht="19.5">
      <c r="A309" s="71" t="s">
        <v>177</v>
      </c>
      <c r="B309" s="71" t="s">
        <v>237</v>
      </c>
      <c r="C309" s="71"/>
      <c r="D309" s="72"/>
      <c r="E309" s="72"/>
      <c r="F309" s="72"/>
      <c r="G309" s="72"/>
      <c r="H309" s="72"/>
      <c r="I309" s="78"/>
      <c r="J309" s="78"/>
      <c r="K309" s="68"/>
      <c r="L309" s="68"/>
      <c r="M309" s="83"/>
    </row>
    <row r="310" spans="1:13" ht="8.25" customHeight="1">
      <c r="A310" s="7"/>
      <c r="B310" s="7"/>
      <c r="C310" s="7"/>
      <c r="D310" s="5"/>
      <c r="E310" s="5"/>
      <c r="F310" s="5"/>
      <c r="G310" s="5"/>
      <c r="H310" s="5"/>
      <c r="I310" s="13"/>
      <c r="J310" s="13"/>
      <c r="K310" s="9"/>
      <c r="L310" s="9"/>
      <c r="M310" s="10"/>
    </row>
    <row r="311" spans="1:13" s="35" customFormat="1" ht="19.5">
      <c r="A311" s="71"/>
      <c r="B311" s="72" t="s">
        <v>301</v>
      </c>
      <c r="C311" s="72"/>
      <c r="D311" s="72"/>
      <c r="E311" s="72"/>
      <c r="F311" s="72"/>
      <c r="G311" s="72"/>
      <c r="H311" s="72"/>
      <c r="I311" s="78"/>
      <c r="J311" s="78"/>
      <c r="K311" s="68"/>
      <c r="L311" s="68"/>
      <c r="M311" s="83"/>
    </row>
    <row r="312" ht="19.5" customHeight="1"/>
    <row r="313" spans="1:13" s="106" customFormat="1" ht="19.5">
      <c r="A313" s="71" t="s">
        <v>178</v>
      </c>
      <c r="B313" s="71" t="s">
        <v>232</v>
      </c>
      <c r="C313" s="71"/>
      <c r="D313" s="72"/>
      <c r="E313" s="72"/>
      <c r="F313" s="72"/>
      <c r="G313" s="72"/>
      <c r="H313" s="72"/>
      <c r="I313" s="78"/>
      <c r="J313" s="78"/>
      <c r="K313" s="68"/>
      <c r="L313" s="68"/>
      <c r="M313" s="83"/>
    </row>
    <row r="314" spans="1:13" ht="8.25" customHeight="1">
      <c r="A314" s="7"/>
      <c r="B314" s="7"/>
      <c r="C314" s="7"/>
      <c r="D314" s="5"/>
      <c r="E314" s="5"/>
      <c r="F314" s="5"/>
      <c r="G314" s="5"/>
      <c r="H314" s="5"/>
      <c r="I314" s="13"/>
      <c r="J314" s="13"/>
      <c r="K314" s="9"/>
      <c r="L314" s="9"/>
      <c r="M314" s="10"/>
    </row>
    <row r="315" spans="1:13" s="35" customFormat="1" ht="19.5" customHeight="1">
      <c r="A315" s="71"/>
      <c r="B315" s="72" t="s">
        <v>11</v>
      </c>
      <c r="C315" s="72" t="s">
        <v>165</v>
      </c>
      <c r="D315" s="72"/>
      <c r="E315" s="72"/>
      <c r="F315" s="72"/>
      <c r="G315" s="72"/>
      <c r="H315" s="72"/>
      <c r="I315" s="78"/>
      <c r="J315" s="78"/>
      <c r="K315" s="68"/>
      <c r="L315" s="68"/>
      <c r="M315" s="83"/>
    </row>
    <row r="316" spans="1:13" s="35" customFormat="1" ht="19.5">
      <c r="A316" s="71"/>
      <c r="B316" s="72"/>
      <c r="C316" s="72" t="s">
        <v>166</v>
      </c>
      <c r="D316" s="72"/>
      <c r="E316" s="72"/>
      <c r="F316" s="72"/>
      <c r="G316" s="72"/>
      <c r="H316" s="72"/>
      <c r="I316" s="78"/>
      <c r="J316" s="78"/>
      <c r="K316" s="68"/>
      <c r="L316" s="68"/>
      <c r="M316" s="83"/>
    </row>
    <row r="317" spans="1:13" s="35" customFormat="1" ht="19.5">
      <c r="A317" s="71"/>
      <c r="B317" s="72"/>
      <c r="C317" s="72"/>
      <c r="D317" s="72"/>
      <c r="E317" s="72"/>
      <c r="F317" s="72"/>
      <c r="G317" s="72"/>
      <c r="H317" s="72"/>
      <c r="I317" s="78"/>
      <c r="J317" s="78"/>
      <c r="K317" s="68"/>
      <c r="L317" s="68"/>
      <c r="M317" s="83"/>
    </row>
    <row r="318" spans="1:13" s="35" customFormat="1" ht="19.5">
      <c r="A318" s="71"/>
      <c r="B318" s="72"/>
      <c r="C318" s="71" t="s">
        <v>226</v>
      </c>
      <c r="D318" s="72"/>
      <c r="E318" s="72"/>
      <c r="F318" s="72"/>
      <c r="G318" s="72"/>
      <c r="H318" s="72"/>
      <c r="I318" s="78"/>
      <c r="J318" s="78"/>
      <c r="K318" s="68"/>
      <c r="L318" s="68"/>
      <c r="M318" s="83"/>
    </row>
    <row r="319" spans="1:13" s="35" customFormat="1" ht="20.25" customHeight="1">
      <c r="A319" s="71"/>
      <c r="B319" s="72"/>
      <c r="C319" s="71" t="s">
        <v>227</v>
      </c>
      <c r="D319" s="72"/>
      <c r="E319" s="72"/>
      <c r="F319" s="72"/>
      <c r="G319" s="72"/>
      <c r="H319" s="72"/>
      <c r="I319" s="78"/>
      <c r="J319" s="78"/>
      <c r="K319" s="68"/>
      <c r="L319" s="68"/>
      <c r="M319" s="83"/>
    </row>
    <row r="320" spans="1:13" s="35" customFormat="1" ht="19.5">
      <c r="A320" s="71"/>
      <c r="B320" s="72"/>
      <c r="C320" s="72"/>
      <c r="D320" s="72"/>
      <c r="E320" s="72"/>
      <c r="F320" s="72"/>
      <c r="G320" s="72"/>
      <c r="H320" s="72"/>
      <c r="I320" s="78"/>
      <c r="J320" s="78"/>
      <c r="K320" s="68"/>
      <c r="L320" s="68"/>
      <c r="M320" s="83"/>
    </row>
    <row r="321" spans="1:13" s="35" customFormat="1" ht="19.5">
      <c r="A321" s="71"/>
      <c r="B321" s="72"/>
      <c r="C321" s="72" t="s">
        <v>4</v>
      </c>
      <c r="D321" s="72"/>
      <c r="E321" s="72"/>
      <c r="F321" s="72"/>
      <c r="G321" s="72"/>
      <c r="H321" s="72"/>
      <c r="I321" s="78"/>
      <c r="J321" s="78"/>
      <c r="K321" s="68"/>
      <c r="L321" s="68"/>
      <c r="M321" s="83"/>
    </row>
    <row r="322" spans="1:13" s="35" customFormat="1" ht="19.5">
      <c r="A322" s="71"/>
      <c r="B322" s="72"/>
      <c r="C322" s="72" t="s">
        <v>71</v>
      </c>
      <c r="D322" s="72"/>
      <c r="E322" s="72"/>
      <c r="F322" s="72"/>
      <c r="G322" s="72"/>
      <c r="H322" s="72"/>
      <c r="I322" s="78"/>
      <c r="J322" s="78"/>
      <c r="K322" s="68"/>
      <c r="L322" s="68"/>
      <c r="M322" s="83"/>
    </row>
    <row r="323" spans="1:13" s="35" customFormat="1" ht="19.5">
      <c r="A323" s="71"/>
      <c r="B323" s="72"/>
      <c r="C323" s="72"/>
      <c r="D323" s="72"/>
      <c r="E323" s="72"/>
      <c r="F323" s="72"/>
      <c r="G323" s="72"/>
      <c r="H323" s="72"/>
      <c r="I323" s="78"/>
      <c r="J323" s="78"/>
      <c r="K323" s="68"/>
      <c r="L323" s="68"/>
      <c r="M323" s="83"/>
    </row>
    <row r="324" spans="1:13" s="35" customFormat="1" ht="19.5">
      <c r="A324" s="71"/>
      <c r="B324" s="72"/>
      <c r="C324" s="72" t="s">
        <v>72</v>
      </c>
      <c r="D324" s="72"/>
      <c r="E324" s="72"/>
      <c r="F324" s="72"/>
      <c r="G324" s="72"/>
      <c r="H324" s="72"/>
      <c r="I324" s="78"/>
      <c r="J324" s="78"/>
      <c r="K324" s="68"/>
      <c r="L324" s="68"/>
      <c r="M324" s="83"/>
    </row>
    <row r="325" spans="1:13" s="35" customFormat="1" ht="19.5">
      <c r="A325" s="71"/>
      <c r="C325" s="72" t="s">
        <v>242</v>
      </c>
      <c r="D325" s="72"/>
      <c r="E325" s="72"/>
      <c r="F325" s="72"/>
      <c r="G325" s="72"/>
      <c r="H325" s="72"/>
      <c r="I325" s="78"/>
      <c r="J325" s="78"/>
      <c r="K325" s="68"/>
      <c r="L325" s="68"/>
      <c r="M325" s="83"/>
    </row>
    <row r="326" spans="1:13" s="35" customFormat="1" ht="19.5">
      <c r="A326" s="71"/>
      <c r="B326" s="72"/>
      <c r="D326" s="72"/>
      <c r="E326" s="72"/>
      <c r="F326" s="72"/>
      <c r="G326" s="72"/>
      <c r="H326" s="72"/>
      <c r="I326" s="78"/>
      <c r="J326" s="78"/>
      <c r="K326" s="68"/>
      <c r="L326" s="68"/>
      <c r="M326" s="83"/>
    </row>
    <row r="327" spans="1:13" s="35" customFormat="1" ht="19.5">
      <c r="A327" s="71"/>
      <c r="B327" s="72" t="s">
        <v>91</v>
      </c>
      <c r="C327" s="72" t="s">
        <v>143</v>
      </c>
      <c r="D327" s="72"/>
      <c r="E327" s="72"/>
      <c r="F327" s="72"/>
      <c r="G327" s="72"/>
      <c r="H327" s="72"/>
      <c r="I327" s="78"/>
      <c r="J327" s="78"/>
      <c r="K327" s="68"/>
      <c r="L327" s="68"/>
      <c r="M327" s="83"/>
    </row>
    <row r="328" spans="1:13" s="35" customFormat="1" ht="19.5">
      <c r="A328" s="71"/>
      <c r="B328" s="72"/>
      <c r="C328" s="72" t="s">
        <v>166</v>
      </c>
      <c r="D328" s="72"/>
      <c r="E328" s="72"/>
      <c r="F328" s="72"/>
      <c r="G328" s="72"/>
      <c r="H328" s="72"/>
      <c r="I328" s="78"/>
      <c r="J328" s="78"/>
      <c r="K328" s="68"/>
      <c r="L328" s="68"/>
      <c r="M328" s="83"/>
    </row>
    <row r="329" spans="1:13" s="35" customFormat="1" ht="19.5">
      <c r="A329" s="71"/>
      <c r="B329" s="72"/>
      <c r="C329" s="72"/>
      <c r="D329" s="72"/>
      <c r="E329" s="72"/>
      <c r="F329" s="72"/>
      <c r="G329" s="72"/>
      <c r="H329" s="72"/>
      <c r="I329" s="78"/>
      <c r="J329" s="78"/>
      <c r="K329" s="68"/>
      <c r="L329" s="68"/>
      <c r="M329" s="83"/>
    </row>
    <row r="330" spans="1:13" s="35" customFormat="1" ht="19.5">
      <c r="A330" s="71"/>
      <c r="B330" s="72"/>
      <c r="C330" s="71" t="s">
        <v>269</v>
      </c>
      <c r="D330" s="72"/>
      <c r="E330" s="72"/>
      <c r="F330" s="72"/>
      <c r="G330" s="72"/>
      <c r="H330" s="72"/>
      <c r="I330" s="78"/>
      <c r="J330" s="78"/>
      <c r="K330" s="68"/>
      <c r="L330" s="68"/>
      <c r="M330" s="83"/>
    </row>
    <row r="331" spans="1:13" s="35" customFormat="1" ht="19.5">
      <c r="A331" s="71"/>
      <c r="B331" s="72"/>
      <c r="C331" s="71" t="s">
        <v>210</v>
      </c>
      <c r="D331" s="72"/>
      <c r="E331" s="72"/>
      <c r="F331" s="72"/>
      <c r="G331" s="72"/>
      <c r="H331" s="72"/>
      <c r="I331" s="78"/>
      <c r="J331" s="78"/>
      <c r="K331" s="68"/>
      <c r="L331" s="68"/>
      <c r="M331" s="83"/>
    </row>
    <row r="332" spans="1:13" s="35" customFormat="1" ht="19.5">
      <c r="A332" s="71"/>
      <c r="B332" s="72"/>
      <c r="C332" s="71" t="s">
        <v>211</v>
      </c>
      <c r="D332" s="72"/>
      <c r="E332" s="72"/>
      <c r="F332" s="72"/>
      <c r="G332" s="72"/>
      <c r="H332" s="72"/>
      <c r="I332" s="78"/>
      <c r="J332" s="78"/>
      <c r="K332" s="68"/>
      <c r="L332" s="68"/>
      <c r="M332" s="83"/>
    </row>
    <row r="333" spans="1:13" s="35" customFormat="1" ht="19.5">
      <c r="A333" s="71"/>
      <c r="B333" s="72"/>
      <c r="C333" s="72"/>
      <c r="D333" s="72"/>
      <c r="E333" s="72"/>
      <c r="F333" s="72"/>
      <c r="G333" s="72"/>
      <c r="H333" s="72"/>
      <c r="I333" s="78"/>
      <c r="J333" s="78"/>
      <c r="K333" s="68"/>
      <c r="L333" s="68"/>
      <c r="M333" s="83"/>
    </row>
    <row r="334" spans="1:13" s="35" customFormat="1" ht="19.5">
      <c r="A334" s="71"/>
      <c r="B334" s="72"/>
      <c r="C334" s="72" t="s">
        <v>144</v>
      </c>
      <c r="D334" s="72"/>
      <c r="E334" s="72"/>
      <c r="F334" s="72"/>
      <c r="G334" s="72"/>
      <c r="H334" s="72"/>
      <c r="I334" s="78"/>
      <c r="J334" s="78"/>
      <c r="K334" s="68"/>
      <c r="L334" s="68"/>
      <c r="M334" s="83"/>
    </row>
    <row r="335" spans="1:13" s="35" customFormat="1" ht="19.5">
      <c r="A335" s="71"/>
      <c r="B335" s="72"/>
      <c r="C335" s="72" t="s">
        <v>145</v>
      </c>
      <c r="D335" s="72"/>
      <c r="E335" s="72"/>
      <c r="F335" s="72"/>
      <c r="G335" s="72"/>
      <c r="H335" s="72"/>
      <c r="I335" s="78"/>
      <c r="J335" s="78"/>
      <c r="K335" s="68"/>
      <c r="L335" s="68"/>
      <c r="M335" s="83"/>
    </row>
    <row r="336" ht="19.5">
      <c r="N336" s="5"/>
    </row>
    <row r="337" spans="1:14" ht="19.5">
      <c r="A337" s="7" t="s">
        <v>179</v>
      </c>
      <c r="B337" s="7" t="s">
        <v>62</v>
      </c>
      <c r="C337" s="7"/>
      <c r="D337" s="5"/>
      <c r="N337" s="5"/>
    </row>
    <row r="338" spans="1:14" ht="8.25" customHeight="1">
      <c r="A338" s="5"/>
      <c r="B338" s="5"/>
      <c r="C338" s="5"/>
      <c r="D338" s="5"/>
      <c r="N338" s="5"/>
    </row>
    <row r="339" spans="1:14" ht="19.5">
      <c r="A339" s="5"/>
      <c r="B339" s="5" t="s">
        <v>28</v>
      </c>
      <c r="C339" s="5"/>
      <c r="D339" s="5"/>
      <c r="N339" s="5"/>
    </row>
    <row r="340" spans="1:14" ht="19.5">
      <c r="A340" s="5"/>
      <c r="B340" s="5"/>
      <c r="C340" s="5"/>
      <c r="D340" s="5"/>
      <c r="N340" s="5"/>
    </row>
    <row r="341" spans="1:27" s="35" customFormat="1" ht="19.5">
      <c r="A341" s="71" t="s">
        <v>181</v>
      </c>
      <c r="B341" s="71" t="s">
        <v>86</v>
      </c>
      <c r="C341" s="71"/>
      <c r="D341" s="72"/>
      <c r="N341" s="72"/>
      <c r="O341" s="71"/>
      <c r="P341" s="72"/>
      <c r="Q341" s="72"/>
      <c r="R341" s="72"/>
      <c r="S341" s="72"/>
      <c r="T341" s="72"/>
      <c r="U341" s="72"/>
      <c r="V341" s="72"/>
      <c r="W341" s="78"/>
      <c r="X341" s="78"/>
      <c r="Y341" s="68"/>
      <c r="Z341" s="68"/>
      <c r="AA341" s="83"/>
    </row>
    <row r="342" spans="1:27" ht="8.25" customHeight="1">
      <c r="A342" s="5"/>
      <c r="B342" s="5"/>
      <c r="C342" s="5"/>
      <c r="D342" s="5"/>
      <c r="N342" s="5"/>
      <c r="R342" s="5"/>
      <c r="S342" s="5"/>
      <c r="T342" s="5"/>
      <c r="U342" s="5"/>
      <c r="V342" s="5"/>
      <c r="W342" s="13"/>
      <c r="X342" s="13"/>
      <c r="Y342" s="9"/>
      <c r="Z342" s="9"/>
      <c r="AA342" s="10"/>
    </row>
    <row r="343" spans="1:27" ht="19.5" customHeight="1">
      <c r="A343" s="5"/>
      <c r="B343" s="7" t="s">
        <v>108</v>
      </c>
      <c r="C343" s="5"/>
      <c r="D343" s="5"/>
      <c r="N343" s="5"/>
      <c r="R343" s="5"/>
      <c r="S343" s="5"/>
      <c r="T343" s="5"/>
      <c r="U343" s="5"/>
      <c r="V343" s="5"/>
      <c r="W343" s="13"/>
      <c r="X343" s="13"/>
      <c r="Y343" s="9"/>
      <c r="Z343" s="9"/>
      <c r="AA343" s="5"/>
    </row>
    <row r="344" spans="1:27" ht="19.5">
      <c r="A344" s="5"/>
      <c r="B344" s="5" t="s">
        <v>41</v>
      </c>
      <c r="C344" s="5"/>
      <c r="D344" s="5"/>
      <c r="N344" s="5"/>
      <c r="R344" s="5"/>
      <c r="S344" s="5"/>
      <c r="T344" s="5"/>
      <c r="U344" s="5"/>
      <c r="V344" s="5"/>
      <c r="W344" s="13"/>
      <c r="X344" s="13"/>
      <c r="Y344" s="9"/>
      <c r="Z344" s="9"/>
      <c r="AA344" s="5"/>
    </row>
    <row r="345" spans="1:27" ht="19.5">
      <c r="A345" s="5"/>
      <c r="B345" s="72" t="s">
        <v>292</v>
      </c>
      <c r="C345" s="72"/>
      <c r="D345" s="72"/>
      <c r="E345" s="35"/>
      <c r="N345" s="5"/>
      <c r="R345" s="5"/>
      <c r="S345" s="5"/>
      <c r="T345" s="5"/>
      <c r="U345" s="5"/>
      <c r="V345" s="5"/>
      <c r="W345" s="13"/>
      <c r="X345" s="13"/>
      <c r="Y345" s="9"/>
      <c r="Z345" s="9"/>
      <c r="AA345" s="5"/>
    </row>
    <row r="346" spans="1:27" ht="19.5">
      <c r="A346" s="5"/>
      <c r="B346" s="5"/>
      <c r="C346" s="5"/>
      <c r="D346" s="5"/>
      <c r="N346" s="5"/>
      <c r="R346" s="5"/>
      <c r="S346" s="5"/>
      <c r="T346" s="5"/>
      <c r="U346" s="5"/>
      <c r="V346" s="5"/>
      <c r="W346" s="13"/>
      <c r="X346" s="13"/>
      <c r="Y346" s="9"/>
      <c r="Z346" s="9"/>
      <c r="AA346" s="5"/>
    </row>
    <row r="347" spans="2:27" ht="19.5">
      <c r="B347" s="7" t="s">
        <v>243</v>
      </c>
      <c r="N347" s="5"/>
      <c r="R347" s="5"/>
      <c r="S347" s="5"/>
      <c r="T347" s="5"/>
      <c r="U347" s="5"/>
      <c r="V347" s="5"/>
      <c r="W347" s="13"/>
      <c r="X347" s="13"/>
      <c r="Y347" s="9"/>
      <c r="Z347" s="9"/>
      <c r="AA347" s="5"/>
    </row>
    <row r="348" spans="2:27" ht="19.5">
      <c r="B348" s="5" t="s">
        <v>298</v>
      </c>
      <c r="N348" s="5"/>
      <c r="R348" s="5"/>
      <c r="S348" s="5"/>
      <c r="T348" s="5"/>
      <c r="U348" s="5"/>
      <c r="V348" s="5"/>
      <c r="W348" s="13"/>
      <c r="X348" s="13"/>
      <c r="Y348" s="9"/>
      <c r="Z348" s="9"/>
      <c r="AA348" s="5"/>
    </row>
    <row r="349" spans="2:27" ht="19.5">
      <c r="B349" s="72" t="s">
        <v>293</v>
      </c>
      <c r="N349" s="5"/>
      <c r="R349" s="5"/>
      <c r="S349" s="5"/>
      <c r="T349" s="5"/>
      <c r="U349" s="5"/>
      <c r="V349" s="5"/>
      <c r="W349" s="13"/>
      <c r="X349" s="13"/>
      <c r="Y349" s="9"/>
      <c r="Z349" s="9"/>
      <c r="AA349" s="5"/>
    </row>
    <row r="350" spans="14:27" ht="19.5">
      <c r="N350" s="5"/>
      <c r="R350" s="5"/>
      <c r="S350" s="5"/>
      <c r="T350" s="5"/>
      <c r="U350" s="5"/>
      <c r="V350" s="5"/>
      <c r="W350" s="13"/>
      <c r="X350" s="13"/>
      <c r="Y350" s="9"/>
      <c r="Z350" s="9"/>
      <c r="AA350" s="5"/>
    </row>
    <row r="351" spans="2:27" ht="19.5">
      <c r="B351" s="5" t="s">
        <v>299</v>
      </c>
      <c r="N351" s="5"/>
      <c r="R351" s="5"/>
      <c r="S351" s="5"/>
      <c r="T351" s="5"/>
      <c r="U351" s="5"/>
      <c r="V351" s="5"/>
      <c r="W351" s="13"/>
      <c r="X351" s="13"/>
      <c r="Y351" s="9"/>
      <c r="Z351" s="9"/>
      <c r="AA351" s="5"/>
    </row>
    <row r="352" spans="2:27" ht="19.5">
      <c r="B352" s="5" t="s">
        <v>300</v>
      </c>
      <c r="N352" s="5"/>
      <c r="V352" s="5"/>
      <c r="W352" s="13"/>
      <c r="X352" s="13"/>
      <c r="Y352" s="9"/>
      <c r="Z352" s="9"/>
      <c r="AA352" s="5"/>
    </row>
    <row r="353" spans="14:27" ht="8.25" customHeight="1">
      <c r="N353" s="5"/>
      <c r="V353" s="5"/>
      <c r="W353" s="13"/>
      <c r="X353" s="13"/>
      <c r="Y353" s="9"/>
      <c r="Z353" s="9"/>
      <c r="AA353" s="5"/>
    </row>
    <row r="354" spans="14:27" ht="19.5">
      <c r="N354" s="5"/>
      <c r="V354" s="5"/>
      <c r="W354" s="13"/>
      <c r="X354" s="13"/>
      <c r="Y354" s="9"/>
      <c r="Z354" s="9"/>
      <c r="AA354" s="5"/>
    </row>
    <row r="355" spans="14:27" ht="19.5">
      <c r="N355" s="5"/>
      <c r="V355" s="5"/>
      <c r="W355" s="13"/>
      <c r="X355" s="13"/>
      <c r="Y355" s="9"/>
      <c r="Z355" s="9"/>
      <c r="AA355" s="5"/>
    </row>
    <row r="356" spans="14:27" ht="19.5">
      <c r="N356" s="5"/>
      <c r="V356" s="5"/>
      <c r="W356" s="13"/>
      <c r="X356" s="13"/>
      <c r="Y356" s="9"/>
      <c r="Z356" s="9"/>
      <c r="AA356" s="5"/>
    </row>
    <row r="357" spans="14:27" ht="19.5">
      <c r="N357" s="5"/>
      <c r="V357" s="5"/>
      <c r="W357" s="13"/>
      <c r="X357" s="13"/>
      <c r="Y357" s="9"/>
      <c r="Z357" s="9"/>
      <c r="AA357" s="5"/>
    </row>
    <row r="358" spans="14:27" ht="19.5">
      <c r="N358" s="5"/>
      <c r="V358" s="5"/>
      <c r="W358" s="13"/>
      <c r="X358" s="13"/>
      <c r="Y358" s="9"/>
      <c r="Z358" s="9"/>
      <c r="AA358" s="5"/>
    </row>
    <row r="359" spans="14:27" ht="19.5">
      <c r="N359" s="5"/>
      <c r="V359" s="5"/>
      <c r="W359" s="13"/>
      <c r="X359" s="13"/>
      <c r="Y359" s="9"/>
      <c r="Z359" s="9"/>
      <c r="AA359" s="5"/>
    </row>
    <row r="360" ht="19.5">
      <c r="N360" s="5"/>
    </row>
    <row r="361" ht="19.5">
      <c r="N361" s="5"/>
    </row>
    <row r="362" ht="19.5">
      <c r="N362" s="5"/>
    </row>
    <row r="363" ht="19.5">
      <c r="N363" s="5"/>
    </row>
    <row r="364" spans="1:14" ht="19.5">
      <c r="A364" s="112" t="s">
        <v>98</v>
      </c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</row>
    <row r="365" ht="19.5">
      <c r="N365" s="5"/>
    </row>
    <row r="366" ht="19.5">
      <c r="N366" s="5"/>
    </row>
    <row r="367" ht="19.5">
      <c r="N367" s="5"/>
    </row>
    <row r="368" spans="14:27" ht="19.5">
      <c r="N368" s="5"/>
      <c r="O368" s="5"/>
      <c r="P368" s="5"/>
      <c r="Q368" s="5"/>
      <c r="R368" s="5"/>
      <c r="S368" s="5"/>
      <c r="T368" s="5"/>
      <c r="U368" s="5"/>
      <c r="V368" s="5"/>
      <c r="W368" s="13"/>
      <c r="X368" s="13"/>
      <c r="Y368" s="9"/>
      <c r="Z368" s="9"/>
      <c r="AA368" s="5"/>
    </row>
    <row r="369" ht="19.5">
      <c r="N369" s="5"/>
    </row>
    <row r="370" spans="14:27" ht="19.5">
      <c r="N370" s="5"/>
      <c r="Q370" s="7"/>
      <c r="R370" s="5"/>
      <c r="S370" s="5"/>
      <c r="T370" s="5"/>
      <c r="U370" s="5"/>
      <c r="V370" s="5"/>
      <c r="W370" s="13"/>
      <c r="X370" s="13"/>
      <c r="Y370" s="9"/>
      <c r="Z370" s="9"/>
      <c r="AA370" s="5"/>
    </row>
    <row r="371" spans="14:27" ht="8.25" customHeight="1">
      <c r="N371" s="5"/>
      <c r="Q371" s="5"/>
      <c r="R371" s="5"/>
      <c r="S371" s="5"/>
      <c r="T371" s="5"/>
      <c r="U371" s="5"/>
      <c r="V371" s="5"/>
      <c r="W371" s="13"/>
      <c r="X371" s="13"/>
      <c r="Y371" s="9"/>
      <c r="Z371" s="9"/>
      <c r="AA371" s="5"/>
    </row>
    <row r="372" spans="14:27" ht="19.5">
      <c r="N372" s="5"/>
      <c r="Q372" s="5"/>
      <c r="R372" s="5"/>
      <c r="S372" s="5"/>
      <c r="T372" s="5"/>
      <c r="U372" s="5"/>
      <c r="V372" s="5"/>
      <c r="W372" s="13"/>
      <c r="X372" s="13"/>
      <c r="Y372" s="9"/>
      <c r="Z372" s="9"/>
      <c r="AA372" s="10"/>
    </row>
    <row r="373" spans="14:27" ht="19.5">
      <c r="N373" s="5"/>
      <c r="O373" s="5"/>
      <c r="P373" s="5"/>
      <c r="Q373" s="5"/>
      <c r="R373" s="5"/>
      <c r="S373" s="5"/>
      <c r="T373" s="5"/>
      <c r="U373" s="5"/>
      <c r="V373" s="5"/>
      <c r="W373" s="13"/>
      <c r="X373" s="13"/>
      <c r="Y373" s="9"/>
      <c r="Z373" s="9"/>
      <c r="AA373" s="5"/>
    </row>
    <row r="374" spans="14:27" ht="19.5">
      <c r="N374" s="5"/>
      <c r="S374" s="5"/>
      <c r="T374" s="5"/>
      <c r="U374" s="5"/>
      <c r="V374" s="5"/>
      <c r="W374" s="13"/>
      <c r="X374" s="13"/>
      <c r="Y374" s="9"/>
      <c r="Z374" s="9"/>
      <c r="AA374" s="5"/>
    </row>
    <row r="375" spans="14:27" ht="8.25" customHeight="1">
      <c r="N375" s="5"/>
      <c r="S375" s="5"/>
      <c r="T375" s="5"/>
      <c r="U375" s="5"/>
      <c r="V375" s="5"/>
      <c r="W375" s="5"/>
      <c r="X375" s="9"/>
      <c r="Y375" s="9"/>
      <c r="Z375" s="9"/>
      <c r="AA375" s="5"/>
    </row>
    <row r="376" spans="14:27" ht="19.5">
      <c r="N376" s="5"/>
      <c r="S376" s="5"/>
      <c r="T376" s="5"/>
      <c r="U376" s="5"/>
      <c r="V376" s="5"/>
      <c r="W376" s="5"/>
      <c r="X376" s="9"/>
      <c r="Y376" s="9"/>
      <c r="Z376" s="9"/>
      <c r="AA376" s="5"/>
    </row>
    <row r="377" spans="14:27" ht="19.5">
      <c r="N377" s="5"/>
      <c r="S377" s="5"/>
      <c r="T377" s="5"/>
      <c r="U377" s="5"/>
      <c r="V377" s="5"/>
      <c r="W377" s="5"/>
      <c r="X377" s="9"/>
      <c r="Y377" s="9"/>
      <c r="Z377" s="9"/>
      <c r="AA377" s="5"/>
    </row>
    <row r="378" spans="14:27" ht="19.5">
      <c r="N378" s="5"/>
      <c r="S378" s="5"/>
      <c r="T378" s="5"/>
      <c r="U378" s="5"/>
      <c r="V378" s="5"/>
      <c r="W378" s="5"/>
      <c r="X378" s="9"/>
      <c r="Y378" s="9"/>
      <c r="Z378" s="9"/>
      <c r="AA378" s="5"/>
    </row>
    <row r="379" spans="14:27" ht="8.25" customHeight="1">
      <c r="N379" s="5"/>
      <c r="S379" s="5"/>
      <c r="T379" s="5"/>
      <c r="U379" s="5"/>
      <c r="V379" s="5"/>
      <c r="W379" s="5"/>
      <c r="X379" s="9"/>
      <c r="Y379" s="9"/>
      <c r="Z379" s="9"/>
      <c r="AA379" s="5"/>
    </row>
    <row r="380" spans="14:27" ht="19.5">
      <c r="N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4:27" ht="19.5">
      <c r="N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4:27" ht="19.5">
      <c r="N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4:27" ht="19.5">
      <c r="N383" s="5"/>
      <c r="S383" s="5"/>
      <c r="T383" s="5"/>
      <c r="U383" s="5"/>
      <c r="V383" s="5"/>
      <c r="W383" s="5"/>
      <c r="X383" s="5"/>
      <c r="Y383" s="5"/>
      <c r="Z383" s="5"/>
      <c r="AA383" s="5"/>
    </row>
    <row r="387" ht="19.5">
      <c r="P387" s="5"/>
    </row>
    <row r="388" ht="19.5">
      <c r="B388" s="5"/>
    </row>
    <row r="443" ht="18" customHeight="1"/>
  </sheetData>
  <mergeCells count="5">
    <mergeCell ref="A364:N364"/>
    <mergeCell ref="A84:N84"/>
    <mergeCell ref="A148:N148"/>
    <mergeCell ref="A214:N214"/>
    <mergeCell ref="A295:N295"/>
  </mergeCells>
  <printOptions horizontalCentered="1"/>
  <pageMargins left="0.75" right="0.75" top="0.56" bottom="0.36" header="0.5" footer="0.34"/>
  <pageSetup horizontalDpi="600" verticalDpi="600" orientation="portrait" paperSize="9" scale="48" r:id="rId1"/>
  <rowBreaks count="4" manualBreakCount="4">
    <brk id="84" max="13" man="1"/>
    <brk id="148" max="13" man="1"/>
    <brk id="214" max="13" man="1"/>
    <brk id="2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 HOLDINGS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west virginia</cp:lastModifiedBy>
  <cp:lastPrinted>2004-05-19T07:15:04Z</cp:lastPrinted>
  <dcterms:created xsi:type="dcterms:W3CDTF">1997-10-22T04:15:05Z</dcterms:created>
  <dcterms:modified xsi:type="dcterms:W3CDTF">2004-05-20T00:18:09Z</dcterms:modified>
  <cp:category/>
  <cp:version/>
  <cp:contentType/>
  <cp:contentStatus/>
</cp:coreProperties>
</file>