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070" activeTab="0"/>
  </bookViews>
  <sheets>
    <sheet name="Info" sheetId="1" r:id="rId1"/>
    <sheet name="Income" sheetId="2" r:id="rId2"/>
    <sheet name="BS" sheetId="3" r:id="rId3"/>
    <sheet name="Equity" sheetId="4" r:id="rId4"/>
    <sheet name="CF" sheetId="5" r:id="rId5"/>
    <sheet name="Note(FRS)" sheetId="6" r:id="rId6"/>
    <sheet name="Note(BMSB)" sheetId="7" r:id="rId7"/>
  </sheets>
  <externalReferences>
    <externalReference r:id="rId10"/>
  </externalReferences>
  <definedNames>
    <definedName name="OLE_LINK1" localSheetId="5">'Note(FRS)'!$C$55</definedName>
    <definedName name="_xlnm.Print_Area" localSheetId="2">'BS'!$A$1:$H$61</definedName>
    <definedName name="_xlnm.Print_Area" localSheetId="4">'CF'!$A$1:$E$53</definedName>
    <definedName name="_xlnm.Print_Area" localSheetId="1">'Income'!$A$1:$J$60</definedName>
    <definedName name="_xlnm.Print_Area" localSheetId="6">'Note(BMSB)'!$A$1:$K$229</definedName>
    <definedName name="_xlnm.Print_Area" localSheetId="5">'Note(FRS)'!$A$1:$J$414</definedName>
    <definedName name="Z_098333CF_CA76_42DB_89E5_E0A9D99CADA0_.wvu.PrintArea" localSheetId="2" hidden="1">'BS'!$A$1:$H$61</definedName>
    <definedName name="Z_098333CF_CA76_42DB_89E5_E0A9D99CADA0_.wvu.PrintArea" localSheetId="4" hidden="1">'CF'!$A$1:$E$53</definedName>
    <definedName name="Z_098333CF_CA76_42DB_89E5_E0A9D99CADA0_.wvu.PrintArea" localSheetId="1" hidden="1">'Income'!$A$1:$J$60</definedName>
    <definedName name="Z_098333CF_CA76_42DB_89E5_E0A9D99CADA0_.wvu.PrintArea" localSheetId="6" hidden="1">'Note(BMSB)'!$A$1:$K$229</definedName>
    <definedName name="Z_098333CF_CA76_42DB_89E5_E0A9D99CADA0_.wvu.PrintArea" localSheetId="5" hidden="1">'Note(FRS)'!$A$1:$J$414</definedName>
    <definedName name="Z_098333CF_CA76_42DB_89E5_E0A9D99CADA0_.wvu.Rows" localSheetId="6" hidden="1">'Note(BMSB)'!$182:$183</definedName>
    <definedName name="Z_F7011DA7_C2DD_4B6B_B77F_10031B7D9E72_.wvu.PrintArea" localSheetId="2" hidden="1">'BS'!$A$1:$H$61</definedName>
    <definedName name="Z_F7011DA7_C2DD_4B6B_B77F_10031B7D9E72_.wvu.PrintArea" localSheetId="4" hidden="1">'CF'!$A$1:$E$53</definedName>
    <definedName name="Z_F7011DA7_C2DD_4B6B_B77F_10031B7D9E72_.wvu.PrintArea" localSheetId="1" hidden="1">'Income'!$A$1:$J$60</definedName>
    <definedName name="Z_F7011DA7_C2DD_4B6B_B77F_10031B7D9E72_.wvu.PrintArea" localSheetId="6" hidden="1">'Note(BMSB)'!$A$1:$K$229</definedName>
    <definedName name="Z_F7011DA7_C2DD_4B6B_B77F_10031B7D9E72_.wvu.PrintArea" localSheetId="5" hidden="1">'Note(FRS)'!$A$1:$J$414</definedName>
    <definedName name="Z_F7011DA7_C2DD_4B6B_B77F_10031B7D9E72_.wvu.Rows" localSheetId="6" hidden="1">'Note(BMSB)'!$182:$183</definedName>
  </definedNames>
  <calcPr fullCalcOnLoad="1"/>
</workbook>
</file>

<file path=xl/sharedStrings.xml><?xml version="1.0" encoding="utf-8"?>
<sst xmlns="http://schemas.openxmlformats.org/spreadsheetml/2006/main" count="591" uniqueCount="432">
  <si>
    <r>
      <t>Other than those indicated in Note 12 to the Interim Financial Statements FRS134</t>
    </r>
    <r>
      <rPr>
        <sz val="6"/>
        <rFont val="Arial"/>
        <family val="2"/>
      </rPr>
      <t>2004</t>
    </r>
    <r>
      <rPr>
        <sz val="10"/>
        <rFont val="Arial"/>
        <family val="2"/>
      </rPr>
      <t xml:space="preserve"> (Paragraph 16), there were no</t>
    </r>
  </si>
  <si>
    <t xml:space="preserve">by the Bursa Malaysia Securities Berhad ('BMSB') on 10 May 2005. </t>
  </si>
  <si>
    <t>Profit/(Loss) before taxation</t>
  </si>
  <si>
    <t>Profit/(Loss) for the period</t>
  </si>
  <si>
    <t>Net Profit/(loss) for the financial period</t>
  </si>
  <si>
    <t>Profit/(Loss) per share (sen)</t>
  </si>
  <si>
    <t>We conducted our audit in accordance with Approved Standards on Auditing in Malaysia. These standards require that we plan and perform the audit to obtain reasonable assurance about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the directors, as well as evaluating the overall presentation of the financial statements. We believe that our audit provides a reasonable basis for our opinion.</t>
  </si>
  <si>
    <t>As stated in paragraph (i) in Note 2.1 to the financial statements, the Group and the Company incurred a net loss of RM36,098,000 and RM2,518,000 respectively during the financial year ended 31st December, 2005. As of that date, the shareholders' equity of the Group and the Company were in deficit of RM75,948,000 and RM11,782,000 respectively, and the current liabilities of the Group and of the Company exceeded their current assets by RM113,048,000 and RM11,782,000 respectively. As of 31st December, 2005, the Group and the Company have been experiencing difficulties in settling their obligations as they fall due and have also defaulted on the repayment of certain bank borrowings as stated in Note 29 to the financial statements.</t>
  </si>
  <si>
    <t>As stated in paragraph (iv) in Note 2.1 to the financial statements, there are multiple uncertainties that may affect the ability of the Group and the Company to obtain continued financial support from the lenders in the form of borrowing facilities, to generate sufficient cash inflows to sustain their operations, and to obtain the outstanding approvals of the shareholders and relevant authorities for the implementation of proposals (ii)(c) and (d) as described in Note 2.1 to the financial statements.</t>
  </si>
  <si>
    <t>We have not been provided with complete explanations that we required regarding the management's consideration of projections of cash flows and the financial position, and therefore we are unable to satisfy ourselves fully by other means that it is appropriate to prepare the financial statements on the going concern basis.</t>
  </si>
  <si>
    <t>In view of the matters set out in paragraphs (d) to (f) above, there is substantial doubt on the appropriateness of preparing the financial statements of the Group and the Company on the going concern basis. If the Group and the Company are not able to continue as going concerns, adjustments would have to be made to reduce the value of assets to their recoverable amounts, to provide for any further liabilities which might arise, and to reclassify the non-current assets and non-current liabilities as current assets and current liabilities respectively.</t>
  </si>
  <si>
    <t>As stated in Note 29 to the financial statements, the subsidiaries have defaulted on certain bank borrowings as at 31 December 2005 for which the Company has provided the corporate guarantees, as described in Note 28(b). Most of these liabilities pertaining to the corporate guarantee have already been reflected in the consolidated financial statements of the Group. However, the net exposure of the Company to these corporate guarantees as a result of the default has yet been quantified, and as such, the Company has not provided for the liabilities arising from these corporate guarantees.</t>
  </si>
  <si>
    <t>As stated in Note 17 to the financial statements, the valuation of the Group's defined benefit obligation and the related disclosures are not prepared in accordance with FRS119 “Employee Benefits". Accordingly, the present value of the defined benefit obligations as at 31st December, 2005 of RM3,466,000 and the related disclosures as of that date cannot presently be ascertained.</t>
  </si>
  <si>
    <t>In view of the significance of the matters referred to in the preceding paragraphs, we do not express an opinion as to whether the  financial statements are properly drawn  up in accordance with the  provisions  of the Companies Act, 1965 and applicable Approved Accounting  Standards  in Malaysia so as to give a true and fair view of:</t>
  </si>
  <si>
    <t>In our opinion, the accounting and other records, and the registers required by the Companies  Act, 1965 to be kept by the Company and its subsidiaries of which we have acted as auditors, have been  properly kept in accordance with the provisions of the said Act.</t>
  </si>
  <si>
    <t>Except for the matters stated in paragraphs (d) to (i), above, we are satisfied that the financial statements of the subsidiaries that have been consolidated with the Company’s financial statements are in form and content appropriate and proper for the purposes of the preparation of the consolidated financial statements and we have received satisfactory information and explanations required by us for those purposes.</t>
  </si>
  <si>
    <t xml:space="preserve">On 29th July, 2005, the Company had entered into a conditional restructuring agreement with Giant Best Corporation Limited ("Vendor"), Chen Xinmin and Lim Chu Fatt (collectively, the "Guanhong Principal Shareholders") wherein the Company, Vendor and the Guanhong Principal Shareholders have agreed in principle to undertake the Proposed Restructuring Scheme ("PRS") with the intention of restoring the Company onto stronger financial footing via an injection of new viable businesses. The Proposed Restructuring Scheme had been sent for approval of Securities Commission ("SC"), Foreign Investment Committee and Bank Negara Malaysia on 20 January 2006. The SC had not approved the PRS vide its letter dated 6 June 2006.  The Company had on 6 July 2006 submitted an application to the SC for a review of its decision. </t>
  </si>
  <si>
    <t>The Company had on 27 July 2006 entered into a supplemental restructuring agreement with the Guanhong Principal Shareholders to extend the deadline for the fulfillment of one (1) month to expire on 28 August 2006.  The Proposed Restructuring Scheme is subject to and conditional upon approvals from any other relevant authorities and/or parties.</t>
  </si>
  <si>
    <t>On 20th March, 2006, the Company's wholly-owned subsidiary, had entered into a conditional sale and purchase agreements for the sale of the subsidiary's 104 acres of freehold land for a total consideration of RM4,715,490. The proposed disposals by the subsidiary is subject to the approvals of the relevant authorities and/or parties. Since the proposed disposal would not result in a change of the business direction of the Group, the Company had obtained an approval from the SC for a waiver for the disposal under Guidance Note 12 of the SC's Policies and Guidelines on Issue/Offer of Securities vide its letter on 4 August 2006.</t>
  </si>
  <si>
    <t>shall be reported upon acceptance by both parties.</t>
  </si>
  <si>
    <t xml:space="preserve">The management has recently initiated a compromise settlement with the plaintiffs. The outcome of the compromise </t>
  </si>
  <si>
    <t>On 21 June 2004, a third party has initiated legal proceedings against the subsidiary and the Company for RM2,527,736 and interest as at 30 April 2004, being the outstanding repayment plus the interest accrued thereon until the date of full settlement.  The estimated total amount outstanding as at 28 July 2004 in relation to the payments which are in default was RM1,093,365 arising from a facility agreement dated 12 October 1996. An application for Summary Judgement was dismissed on 23 March 2005. The third party filed a Notice of Appeal and Extension of time since the filing was out of time. The suit was withdrawn on 27 July 2006 with no order as to cost as the matter has been settled.</t>
  </si>
  <si>
    <t>On 21 June 2004, a third party has initiated legal proceedings against the subsidiary and the Company for RM1,686,036 and interest as at 30 April 2004, being the outstanding repayment plus the interest accrued thereon until the date of full settlement.  The estimated total amount outstanding as at 28 July 2004 in relation to the payments which are in default was RM1,093,365 arising from a facility agreement dated 12 October 1996. An application for Summary Judgement was dismissed on 23 March 2005. The third party filed a Notice of Appeal and Extension of time since the filing was out of time. The suit was withdrawn on 27 July 2006 with no order as to cost as the matter has been settled.</t>
  </si>
  <si>
    <t>The Group reported revenue of RM28.34 million and loss before taxation of RM3.67 million respectively for the financial year to date.  As compared to previous financial year to date, the Group showed an improved revenue and loss before taxation  of 19% and 57% respectively.</t>
  </si>
  <si>
    <t>Loss before taxation</t>
  </si>
  <si>
    <t>Unrealised foreign exchange gain</t>
  </si>
  <si>
    <t xml:space="preserve">Write back of allowances </t>
  </si>
  <si>
    <t>Status of corporate proposals (continued)</t>
  </si>
  <si>
    <t>On 27th October, 2004, the Company, on behalf of its wholly-owned subsidiary entered into a conditional sale and purchase agreement (SPA) with third parties to dispose of its investment in quoted shares for a total cash consideration of AUD1.81 million (approximately RM5.08 million). On 8th December, 2005, Securities Commission (“SC”) had vide its letter approved the Group’s waiver application of SC Approval on the said disposal via the SPA or to dispose the shares through open market or placements on a best-effort basis. The date to meet the condition precedent which is to procure all the relevant approvals had expired on 31st October, 2005. Due to the depressed share price of the quoted shares, the buyers are of the opinion that they are unable to sustain the price as per the SPA. Therefore pursuant to the provisions in the SPA, the said contract was terminated on 15th February, 2006.</t>
  </si>
  <si>
    <t>As per the announcement on 23 March 2006, the Company's wholly-owned subsidiary, had entered into a conditional sale and purchase agreements for the sale of the subsidiary's 104 acres of freehold land for a total consideration of RM4,715,490. The proposed disposals by the subsidiary is subject to the approvals of the relevant authorities and/or parties. Since the proposed disposal would not result in a change of the business direction of the Group,  the Company had obtained an approval from the SC for a waiver for the disposal under Guidance Note 12 of the SC's Policies and Guidelines on Issue/Offer of Securities vide its letter on 4 August 2006.</t>
  </si>
  <si>
    <t>- Current year</t>
  </si>
  <si>
    <t xml:space="preserve">There were tax paid for the current quarter due to interest income received which is not an ordinary activities of the Group. </t>
  </si>
  <si>
    <t>Other than that, there were no tax provided for the financial year to date due to loss on ordinary activities of the Group except</t>
  </si>
  <si>
    <t>for the under provision for tax assessment in prior year for the Company and subsidiary.</t>
  </si>
  <si>
    <t>LITYAN HOLDINGS BERHAD</t>
  </si>
  <si>
    <t>(260002-W)</t>
  </si>
  <si>
    <t>(Incorporated in Malaysia)</t>
  </si>
  <si>
    <t>QUARTERLY REPORT</t>
  </si>
  <si>
    <t xml:space="preserve">The Company and its West Malaysian subsidiaries had obtained a Restraining Order under Section 176 (10A) </t>
  </si>
  <si>
    <t>of the Companies Act, 1965 up to 8 January 2007.  The Group is also actively taking steps to address</t>
  </si>
  <si>
    <t xml:space="preserve">its current financial position.  </t>
  </si>
  <si>
    <t xml:space="preserve">On 27th October, 2004, the Company, on behalf of its wholly-owned subsidiary  entered into a conditional sale and purchase agreement (SPA) with  third parties to dispose of its investment in quoted shares for a total cash consideration of AUD1.81 million (approximately RM5.08 million). On 8th December, 2005, Securities Commission (“SC”) had vide its letter approved the Group’s waiver application of SC Approval on the said disposal via the SPA or to dispose the shares through open market or placements on a best-effort basis. The date to meet the condition precedent which is to procure all the relevant approvals had expired on 31st October,2005. Due to the depressed share price of the quoted shares, the buyers are of the opinion that they are unable to sustain the price as per the SPA. Therefore pursuant to the provisions in the SPA, the said contract was terminated on 15th February, 2006. Pursuant to the Section 176 of the Companies Act,1965, the Group had obtained the leave from the Kuala Lumpur High Court on 10th April, 2006 to dispose the said shares. </t>
  </si>
  <si>
    <t>Condensed Consolidated Income Statements</t>
  </si>
  <si>
    <t>for the financial period ended 30 September 2006 (Unaudited)</t>
  </si>
  <si>
    <t>Individual Quarter</t>
  </si>
  <si>
    <t>Cumulative Quarter</t>
  </si>
  <si>
    <t>Quarter</t>
  </si>
  <si>
    <t>Preceding Year</t>
  </si>
  <si>
    <t>Current Year</t>
  </si>
  <si>
    <t>Corresponding</t>
  </si>
  <si>
    <t>Quarter Ended</t>
  </si>
  <si>
    <t>To Date Ended</t>
  </si>
  <si>
    <t>Period Ended</t>
  </si>
  <si>
    <t>30/09/2006</t>
  </si>
  <si>
    <t>30/09/2005</t>
  </si>
  <si>
    <t>RM'000</t>
  </si>
  <si>
    <t>Revenue</t>
  </si>
  <si>
    <t>Depreciation</t>
  </si>
  <si>
    <t>Allowances, write-offs and</t>
  </si>
  <si>
    <t>unrealised foreign exchange translation gain/(loss)</t>
  </si>
  <si>
    <t>Other operating expenses</t>
  </si>
  <si>
    <t>Interest income</t>
  </si>
  <si>
    <t xml:space="preserve">Other operating income </t>
  </si>
  <si>
    <t>Finance cost - interest expense</t>
  </si>
  <si>
    <t>Share of results in associates</t>
  </si>
  <si>
    <t>Taxation</t>
  </si>
  <si>
    <t>Attributable to :</t>
  </si>
  <si>
    <t>Equity holders of the Company</t>
  </si>
  <si>
    <t>Minority interest</t>
  </si>
  <si>
    <t>Net loss for the financial period</t>
  </si>
  <si>
    <t>-</t>
  </si>
  <si>
    <t>basic</t>
  </si>
  <si>
    <t>diluted</t>
  </si>
  <si>
    <t>The Condensed Consolidated Income Statements should be read in conjunction with the Annual Financial Report for the financial year</t>
  </si>
  <si>
    <t>ended 31 December 2005.</t>
  </si>
  <si>
    <t>Condensed Consolidated Balance Sheet</t>
  </si>
  <si>
    <t>as at 30 September 2006 (Unaudited)</t>
  </si>
  <si>
    <t>Unaudited</t>
  </si>
  <si>
    <t>Audited</t>
  </si>
  <si>
    <t>As At</t>
  </si>
  <si>
    <t>31/12/2005</t>
  </si>
  <si>
    <t>Capital</t>
  </si>
  <si>
    <t>ASSETS</t>
  </si>
  <si>
    <t>Non-current assets</t>
  </si>
  <si>
    <t>Property, plant and equipment</t>
  </si>
  <si>
    <t>Associates</t>
  </si>
  <si>
    <t>Deferred tax assets</t>
  </si>
  <si>
    <t>Current assets</t>
  </si>
  <si>
    <t>Investment</t>
  </si>
  <si>
    <t>Inventories</t>
  </si>
  <si>
    <t>Receivables, deposits and prepayments</t>
  </si>
  <si>
    <t>Tax recoverable</t>
  </si>
  <si>
    <t>Deposits with a licensed bank</t>
  </si>
  <si>
    <t>Cash and bank balances</t>
  </si>
  <si>
    <t>Total assets</t>
  </si>
  <si>
    <t>EQUITY</t>
  </si>
  <si>
    <t>Capital and reserves</t>
  </si>
  <si>
    <t>Share capital</t>
  </si>
  <si>
    <t>Reserves</t>
  </si>
  <si>
    <t>Shareholders' equity</t>
  </si>
  <si>
    <t>Total equity</t>
  </si>
  <si>
    <t>LIABILITIES</t>
  </si>
  <si>
    <t>Non-current liabilities</t>
  </si>
  <si>
    <t>Post-employment benefit obligations</t>
  </si>
  <si>
    <t>Hire-purchase payables</t>
  </si>
  <si>
    <t>Current liabilities</t>
  </si>
  <si>
    <t>Payables</t>
  </si>
  <si>
    <t>Borrowings (interest bearing)</t>
  </si>
  <si>
    <t>Bank overdrafts</t>
  </si>
  <si>
    <t>Current tax liabilities</t>
  </si>
  <si>
    <t>Total liabilities</t>
  </si>
  <si>
    <t>Total equity and liabilities</t>
  </si>
  <si>
    <t xml:space="preserve">The Condensed Consolidated Balance Sheets should be read in conjunction with the Annual </t>
  </si>
  <si>
    <t>Financial Report for the financial year ended 31 December 2005.</t>
  </si>
  <si>
    <t>Condensed Consolidated Statement of Changes in Equity</t>
  </si>
  <si>
    <t>Non-distributable</t>
  </si>
  <si>
    <t>Distributable</t>
  </si>
  <si>
    <t>Share</t>
  </si>
  <si>
    <t>Attributable</t>
  </si>
  <si>
    <t>Minority</t>
  </si>
  <si>
    <t>Total</t>
  </si>
  <si>
    <t>To Capital</t>
  </si>
  <si>
    <t>To Revenue</t>
  </si>
  <si>
    <t>Interest</t>
  </si>
  <si>
    <t>Equity</t>
  </si>
  <si>
    <t>9 months ended 30 September 2005</t>
  </si>
  <si>
    <t>At 1 January 2005 (audited)</t>
  </si>
  <si>
    <t>Currency translation differences</t>
  </si>
  <si>
    <t>arising in the financial period</t>
  </si>
  <si>
    <t xml:space="preserve">At 30 September 2005  </t>
  </si>
  <si>
    <t>9 months ended 30 September 2006</t>
  </si>
  <si>
    <t>At 1 January 2006 (audited)</t>
  </si>
  <si>
    <t>At 30 September 2006</t>
  </si>
  <si>
    <t>The Condensed Consolidated Statement of Changes in Equity should be read in conjunction with the Annual Financial Report</t>
  </si>
  <si>
    <t>for the financial year ended 31 December 2005.</t>
  </si>
  <si>
    <t>Condensed Consolidated Cash Flow Statements</t>
  </si>
  <si>
    <t xml:space="preserve">               9 Months Ended</t>
  </si>
  <si>
    <t>Cash flow from/(used in) operating activities</t>
  </si>
  <si>
    <t>Adjustments for:</t>
  </si>
  <si>
    <t>Non-cash items</t>
  </si>
  <si>
    <t>Operating profit before working capital changes</t>
  </si>
  <si>
    <t xml:space="preserve">Movements in working capital </t>
  </si>
  <si>
    <t>Cash flow from operations</t>
  </si>
  <si>
    <t>non-operating items</t>
  </si>
  <si>
    <t>Net cash flow from operating activities</t>
  </si>
  <si>
    <t>Cash flow from/(used in) investing activities</t>
  </si>
  <si>
    <t>Capital expenditure</t>
  </si>
  <si>
    <t>Cash flow from/(used in) financing activities</t>
  </si>
  <si>
    <t>Bank borrowings</t>
  </si>
  <si>
    <t>Net movement in cash and cash equivalents during the financial period</t>
  </si>
  <si>
    <t>Cash and cash equivalents at beginning of financial period (audited)</t>
  </si>
  <si>
    <t>Cash and cash equivalents at end of financial period</t>
  </si>
  <si>
    <t>Cash and cash equivalents consist of:</t>
  </si>
  <si>
    <t>Fixed deposits with licensed banks</t>
  </si>
  <si>
    <t xml:space="preserve">The Condensed Consolidated Cash Flow Statements should be read in conjunction with the Annual Financial Report </t>
  </si>
  <si>
    <t>(A)</t>
  </si>
  <si>
    <t>Basis of preparation and accounting policies</t>
  </si>
  <si>
    <t xml:space="preserve">"Interim Financial Reporting" and paragraph 9.22 of the Listing Requirements of Bursa Malaysia </t>
  </si>
  <si>
    <t xml:space="preserve">Securities Berhad ('BMSB'), and should be read in conjunction with the annual financial report for </t>
  </si>
  <si>
    <t>the financial year ended 31 December 2005.</t>
  </si>
  <si>
    <t>The accounting policies and presentation applied for the interim financial statements are consistent with</t>
  </si>
  <si>
    <t xml:space="preserve">those applied for the annual financial statements for the financial year ended 31 December 2005, except </t>
  </si>
  <si>
    <t xml:space="preserve">for the adoption of new/revised FRS which have come into force effective for financial period beginning </t>
  </si>
  <si>
    <t>1 January 2006.</t>
  </si>
  <si>
    <t>Audit qualification of preceding annual financial statements</t>
  </si>
  <si>
    <t>With reference to the audited accounts for financial year ended 31st December 2005, the auditors reported</t>
  </si>
  <si>
    <t>the following:-</t>
  </si>
  <si>
    <t xml:space="preserve">a) </t>
  </si>
  <si>
    <t>We have audited the financial statements set out on pages 10 to 61. These financial statements are</t>
  </si>
  <si>
    <t>the responsibility of the Company's directors.</t>
  </si>
  <si>
    <t xml:space="preserve">b) </t>
  </si>
  <si>
    <t>It is our responsibility to form an independent opinion, based on our audit, on the financial statements</t>
  </si>
  <si>
    <t xml:space="preserve">and to report our opinion to you, as a body, in accordance with Section 174 of the Companies Act, 1965 </t>
  </si>
  <si>
    <t>and for no other purpose. We do not assume responsibility towards any other person for the content of</t>
  </si>
  <si>
    <t>this report.</t>
  </si>
  <si>
    <t xml:space="preserve">c) </t>
  </si>
  <si>
    <t xml:space="preserve">d) </t>
  </si>
  <si>
    <t>e)</t>
  </si>
  <si>
    <t>f)</t>
  </si>
  <si>
    <t>Audit qualification of preceding annual financial statements (continued)</t>
  </si>
  <si>
    <t>g)</t>
  </si>
  <si>
    <t>h)</t>
  </si>
  <si>
    <t>i)</t>
  </si>
  <si>
    <t>j)</t>
  </si>
  <si>
    <t>(i)   the state of affairs of the Group and of the Company as at 31st December, 2005 and of their</t>
  </si>
  <si>
    <t xml:space="preserve">      results and cash flows for the financial year ended on that date; and</t>
  </si>
  <si>
    <t>(ii)  the matters  required  by  Section 169 of the Companies Act,1965  to  be  dealt  with in the</t>
  </si>
  <si>
    <t xml:space="preserve">     financial statements of the Company;</t>
  </si>
  <si>
    <t>k)</t>
  </si>
  <si>
    <t>l)</t>
  </si>
  <si>
    <t>The names of the subsidiaries of which we have not acted as auditors are indicated in Note 5 to the financial statements. We have considered the financial statements of these subsidiaries and the auditors’ report thereon.</t>
  </si>
  <si>
    <t>m)</t>
  </si>
  <si>
    <t>n)</t>
  </si>
  <si>
    <t>As stated in Note 5 to the financial statements, the auditors’ reports on the financial statements of certain subsidiaries were subject to qualification and included comments made under subsection (3) of Section 174 of the Act.</t>
  </si>
  <si>
    <t>Seasonality and cyclicality of operations</t>
  </si>
  <si>
    <t>The Group's business operations were not materially affected by any seasonal or cyclical factors for the</t>
  </si>
  <si>
    <t>current quarter and financial year to date.</t>
  </si>
  <si>
    <t>Unusual items</t>
  </si>
  <si>
    <t>There were no items affecting assets, liabilities, equity, net income or cash flows that are unusual because</t>
  </si>
  <si>
    <t>of their nature, size or incidence for the current quarter and financial year to date.</t>
  </si>
  <si>
    <t>Changes in estimates</t>
  </si>
  <si>
    <t xml:space="preserve">There were no changes in estimates of amounts reported in prior financial years, which have a material </t>
  </si>
  <si>
    <t>effect in the current quarter and financial year to date.</t>
  </si>
  <si>
    <t>Debt and equity securities</t>
  </si>
  <si>
    <t>The Group was not involved in any issuance, cancellation, repurchase, resale and repayment of debt and</t>
  </si>
  <si>
    <t>equity securities for the current quarter and financial year to date.</t>
  </si>
  <si>
    <t>Dividends</t>
  </si>
  <si>
    <t>No dividends have been declared and paid for the current quarter and financial year to date.</t>
  </si>
  <si>
    <t>Segmental reporting</t>
  </si>
  <si>
    <t>Segmental reporting for the financial year to date is as follows:</t>
  </si>
  <si>
    <t>Primary reporting format - business segments</t>
  </si>
  <si>
    <t>Telecommunication</t>
  </si>
  <si>
    <t>Equipment</t>
  </si>
  <si>
    <t>Information</t>
  </si>
  <si>
    <t>Holding</t>
  </si>
  <si>
    <t>And Services</t>
  </si>
  <si>
    <t>Technology</t>
  </si>
  <si>
    <t>And Others</t>
  </si>
  <si>
    <t>Total revenue</t>
  </si>
  <si>
    <t>Inter-segment revenue</t>
  </si>
  <si>
    <t>External revenue</t>
  </si>
  <si>
    <t>Results</t>
  </si>
  <si>
    <t xml:space="preserve">Profit/(loss) from operations before depreciation, </t>
  </si>
  <si>
    <t>amortisation and other expenses</t>
  </si>
  <si>
    <t>Other expenses</t>
  </si>
  <si>
    <t>Profit/(loss) from operations</t>
  </si>
  <si>
    <t>Loss from ordinary activities before taxation</t>
  </si>
  <si>
    <t>Loss from ordinary activities after taxation</t>
  </si>
  <si>
    <t>Valuation of property, plant and equipment</t>
  </si>
  <si>
    <t>The valuations of property, plant and equipment have been brought forward without amendment from the</t>
  </si>
  <si>
    <t>financial statements for the year ended 31 December 2005.</t>
  </si>
  <si>
    <t xml:space="preserve">Subsequent events </t>
  </si>
  <si>
    <t>There were no subsequent event to the end of the current quarter and financial year to date that have not been</t>
  </si>
  <si>
    <t>reflected in the interim financial statement for the said period. However, events that are material which has yet</t>
  </si>
  <si>
    <t xml:space="preserve">to be reflected in the financial statements are as follows: </t>
  </si>
  <si>
    <t>(a)</t>
  </si>
  <si>
    <t>The Group will make the necessary plans and arrangement to dispose the shares through open market or placements on a best-effort basis.</t>
  </si>
  <si>
    <t xml:space="preserve">(b) </t>
  </si>
  <si>
    <t>(c)</t>
  </si>
  <si>
    <t>the date of issue of this quarterly report except for:</t>
  </si>
  <si>
    <t>Following the announcement on 29 September 2006, SC had vide its letter dated 27 September 2006</t>
  </si>
  <si>
    <t>rejected the Appeal.</t>
  </si>
  <si>
    <t>(d)</t>
  </si>
  <si>
    <t>Changes in the composition of the Group</t>
  </si>
  <si>
    <t>There were no material changes in the composition of the Group for the current quarter and financial year</t>
  </si>
  <si>
    <t>to date.</t>
  </si>
  <si>
    <t>Changes in contingent liabilities and contingent assets</t>
  </si>
  <si>
    <t>There were no contingent assets for the current quarter and financial year to date except for:</t>
  </si>
  <si>
    <t>A Default judgment has been filed by a subsidiary against the third party for the sum of RM1,000,000</t>
  </si>
  <si>
    <t xml:space="preserve">with interest and cost which was paid to the third party to secure the contract for certain projects.  </t>
  </si>
  <si>
    <t xml:space="preserve">Though a letter of intent had been obtained, the subsidiary failed to secure the letter of award. </t>
  </si>
  <si>
    <t xml:space="preserve">The Directors are of the view that the subsidiary is likely to succeed in obtaining default judgment </t>
  </si>
  <si>
    <t>against the third party.</t>
  </si>
  <si>
    <t>The changes in the Group's contingent liabilities since 31 December 2005 are as follows:</t>
  </si>
  <si>
    <t xml:space="preserve">Bank guarantees issued to trade customers decreased from RM1,741,000 to RM1,708,000 as at </t>
  </si>
  <si>
    <t>30 September 2006.</t>
  </si>
  <si>
    <t>(b)</t>
  </si>
  <si>
    <t>On 9 September 2005, the company and its 20 West Malaysian subsidiaries  made  an ex-parte application</t>
  </si>
  <si>
    <t>pending the working out of the proposed scheme of arrangement and compromise between the Company</t>
  </si>
  <si>
    <t>and its creditors under Section 176 (1) of the Act for a restraining order under Section 176(10) to restrain</t>
  </si>
  <si>
    <t>actions and proceedings against the Applicants for a period of ninety (90) days from the date of the</t>
  </si>
  <si>
    <t xml:space="preserve"> Restraining Order (as defined below) ie.15 September 2005, with liberty to apply for an extension of time </t>
  </si>
  <si>
    <t>("Restraining Order").</t>
  </si>
  <si>
    <t xml:space="preserve">Following the announcement dated 16 October 2006, an Extension order was granted by the High Court on </t>
  </si>
  <si>
    <t>16 October 2006 extending the Restraining Order for another 90 days from 10 October 2006 to 8 January 2007.</t>
  </si>
  <si>
    <t>The Directors, based on the legal opinion received, are of the view that the Company  has reasonably good</t>
  </si>
  <si>
    <t>defense on the claims and that no material losses are expected to arise.</t>
  </si>
  <si>
    <t>The Directors, based on the legal opinion received, are of the view that the Company has reasonably good</t>
  </si>
  <si>
    <t>(e)</t>
  </si>
  <si>
    <t>The Directors, based on the legal opinion received, are of the view that one of the subsidiary has a reasonably</t>
  </si>
  <si>
    <t>good defence on the claim of RM550,000 and the claim against the other subsidiary is likely to fail because</t>
  </si>
  <si>
    <t>there is no privity of contract.</t>
  </si>
  <si>
    <t>Changes in contingent liabilities and contingent assets (continued)</t>
  </si>
  <si>
    <t>( f )</t>
  </si>
  <si>
    <t>The Directors, based on the legal opinion received, are of the view that the Company has good  defense on the claim.</t>
  </si>
  <si>
    <t>( g )</t>
  </si>
  <si>
    <t xml:space="preserve">A third party has initiated a legal proceeding against subsidiary, the writ of summons dated 30 March 2005 and </t>
  </si>
  <si>
    <t xml:space="preserve">Statement of Claim were served on 26 April 2005 claiming for the following: </t>
  </si>
  <si>
    <t>(a)  The principal sum of USD13,542,083 calculated as at 8 October 2004</t>
  </si>
  <si>
    <t>(b)  Overdue profit on sum of USD742,185 calculated as at 8 October 2004</t>
  </si>
  <si>
    <t>(c)  Profit at the rate of 2% over and above of the third party's cost of funds over a period of 6 months calculated</t>
  </si>
  <si>
    <t xml:space="preserve">      on the sum of USD13,542,083 from 8 October 2004 until the date of full settlement.</t>
  </si>
  <si>
    <t>(d)  Costs of the action on a full indemnity basis to be paid by the subsidiary and the Company</t>
  </si>
  <si>
    <t>(e)  Further and other relief that may be deemed fit and judge by the Court</t>
  </si>
  <si>
    <t>The defence had been filed on 26 May 2005 and the reply to the defence had been filed by the third party on</t>
  </si>
  <si>
    <t>In accordance to the legal opinion received, the Company has an arguable case based on the following:</t>
  </si>
  <si>
    <t>(a)  Since the equipment was purchased in Philippines, the forum of jurisdiction shall be in Philippines</t>
  </si>
  <si>
    <t>(b)  The claim for profit margin and imposition of 1% penalty interest may be in conflict with Syariah principles</t>
  </si>
  <si>
    <t>until 5 days after 23 January 2007.</t>
  </si>
  <si>
    <t>Subsequent events (continued)</t>
  </si>
  <si>
    <t>A third party initiated legal action claiming damages amounting to RM23,074,000 or alternatively USD2 million (approximately RM7.6 million) against the Company arising from an alleged breach of condition precedent contained in a Subscription and Shareholders Agreement.  The Parties have been directed to prepare the required documents for the trial namely, the Bundles of Documents, Statement of Agreed and Non-Agreed Facts, List of Issues To Be Tried etc.  The  pre-trial case management ("PTCM") date had been further adjourned to 20 October 2006 to enable to the parties to adhere to the Courts direction. Further dates for PTCM is expected to be set in early 2007 following the submission of the bundles of documents. Hearing dates, if any is expected to be  at end of next year.</t>
  </si>
  <si>
    <t>A third party has initiated legal action against a subsidiary claiming for compensation  of RM1,354,768 arising from an early termination of a consultancy contract. A letter of demand was issued on 23 December 2003 to the subsidiary, followed by a notice pursuant to Section 218(2)(a) of the Companies Act , 1965 dated 31 December 2003 but the notice was void through irregular service. Both parties have reached a consensus to refer the case for arbitration and have executed the arbitration agreement on 23 July 2004. Under the agreement, the parties agree that each party’s claim is limited to a maximum of RM1,000,000 only. The third party decided to terminate the Arbitration Agreement on 27 September 2004 and proceed a civil suit.  On 16 December 2004, the subsidiary was served a writ of summon and statement of claim, both dated 13 October 2004.  Due to RO, the defendant's application is fixed for hearing on 17 November 2006 and the hearing of plantiffs' application of Summary Judgment under Order 14 is fixed on 22 January 2007.</t>
  </si>
  <si>
    <t>A third party has initiated legal proceedings against two (2) subsidiary companies for alleged  claims on two (2) contract with the sums of RM252,423 and RM550,000 respectively. A writ of summons and statement of claim dated 10 January 2005 was served on both company on 21 February 2005. The third party had filed for Summary Judgement and the next mention date is yet to be fixed.</t>
  </si>
  <si>
    <t>A third party has initiated legal proceedings against a subsidiary for the claim of RM115,000  and interest being delivery of software and services rendered. The third party has applied to amend the Summons and Statement of Claim and due to the restraining order, the date of the mention is fixed on 25 July 2006.  The case is not listed on 25 July 2006.  No new date has been fixed.</t>
  </si>
  <si>
    <t>13 September 2005.  No hearing date has yet to be set.</t>
  </si>
  <si>
    <t>A third party has initiated a legal proceeding against a subsidiary and the Company for a sum of RM453,548 as at 14 October 2004 with interest at 3.5% per annum above the prevailing Base lending Rate from 15 October 2004 until full settlement, legal costs and any other relief, order or judgements given by the Courts. The Writ of Summons together with the Statement of Claim dated 25 November 2004 was  served on the companies. Summary Judgement for the sum of RM453,548 had been obtained but the quantum of interest shall be tried in open Court.  Both parties have appealed and the case is further set for hearing on 2 February 2007.</t>
  </si>
  <si>
    <t>A third party has initiated a legal proceeding against a subsidiary and the Company for a sum of RM226,796 as at 14 October 2004 with interest at 3.5% per annum above the prevailing Base lending Rate from 15 October 2004 until full settlement, legal costs and any other relief, order or judgements given by the Courts. The Writ of Summons together with the Statement of Claim dated 25 November 2004 was  served on the companies. The third party have filed for Summary Judgement and the matter is further adjourned to 13 February 2007.</t>
  </si>
  <si>
    <t>Pursuant to the action was taken by four (4) minority shareholders ("The Petitioners") of a subsidiary against the said subsidiary , the Company and two (2) Directors under Section 181 of the Companies Act, 1965,  a Consent Order of the same was entered on 18 June 2004 for the Company to purchase the Petitioners' shareholding at RM1,179,648. Pursuant to the default by the Company to purchase the shareholdings on or before 1 June 2005, the Petitioners have filed a petition vide Kuala Lumpur High Court pursuant to Section 218 of the Act which was served on the Company on 3 August 2005.   Due to RO, the matter is adjourned to sine die. ie. to a date to be fixed later.</t>
  </si>
  <si>
    <t>On 14 September 2005,  a third party initiated legal action against the Company for the recovery of RM476,133 as at 14 June 2005 together with interest and cost pursuant to the professional fees incurred for the Company’s corporate exercises.   The Memorandum of Appearance was filed on 11 October 2005.  Due to the Restraining Order, the Court had not set any further date on the case.</t>
  </si>
  <si>
    <t>On 18 July 2005, a third party has instituted legal proceedings against the Company.  The writ of summons was served on the Company on 8 August 2005 claiming the sum of RM1,097,907 as at 31 May 2005, interest at 2.5% p.a., excess interest of 1%, bank guarantee of RM11,455, legal costs and other relief. A statement of defence was filed on 25 August 2005. The third party has filed an application to amend the claim to RM1,071,097.22 and bank guarantee of RM6,116. The case is fixed for hearing on 31 January 2007.</t>
  </si>
  <si>
    <r>
      <t xml:space="preserve">On 26th April, 2005, the Company, on behalf of its wholly-owned subsidiaries, had entered into conditional sale and purchase agreements for the sale of the subsidiaries’ 194 acres of freehold land for a total consideration of RM9,684,000. SC had vide its letter dated 10th August, 2005 approved the Waiver Application under the Guidance Note 12 of the SC’s Policies and Guidelines on issue/offer of SC without any conditions attached. The disposal has been approved by shareholders of the Company at an Extraordinary General Meeting (“EGM”) on 7th December, 2005. The said disposal is completed on 10 July 2006 for a total sales consideration of RM9,684,000 which is received </t>
    </r>
    <r>
      <rPr>
        <sz val="10"/>
        <rFont val="Arial"/>
        <family val="2"/>
      </rPr>
      <t>wholly in cash.</t>
    </r>
  </si>
  <si>
    <t>As per the announcement on 27 April 2005, the Company, on behalf of its wholly-owned subsidiaries, had on 26 April 2005 entered into conditional sale and purchase agreements for the sale of the subsidiaries’ 194 acres of freehold land for a total consideration of RM9,684,000. SC had vide its letter dated 10th August, 2005 approved the Waiver Application under the Guidance Note 12 of the SC’s Policies and Guidelines on issue/offer of SC without any conditions attached. The disposal has been approved by shareholders of the Company at an Extraordinary General Meeting (“EGM”) on 7th December, 2005. The said disposal is completed on 10 July 2006 for a total sales consideration of RM9,684,000.00 which is received wholly in cash.</t>
  </si>
  <si>
    <t>There were no other corporate proposals announced but not completed as at 23 November 2006 the latest</t>
  </si>
  <si>
    <t>Persuant to the announcement dated 3 October 2006 and 9 October 2006, the Company has filed an application for Judicial Review on the decision of the SC and also applied for an Interim Order to stay the decision of Bursa Malaysia Securities Berhad ("BMSB") to remove the securities from its Official List on 13 October 2006 pending the hearing by the High Court of the application on 22 November 2006.  BMSB has vide its letter dated 15 November 2006 that the Appeal be disallowed and to de-list the securities of the Company from the Official List of Bursa Securities ("BS") due to the Company does not have an adequate level of financial condition to warrant continued listing on the Official List of BS.  However, there will be no delisting undertaken by BMSB until 22 November 2006 which was fixed for disposal of the Stay Application and the Company's application for judicial review as per Court's order on 11 October 2006.  At the hearing on 22 November 2006, the application for leave  hearing was postponed to 23 January 2007 and BMSB has agreed to a stay of the delisting until 5 days after 23 January 2007.</t>
  </si>
  <si>
    <t>There were no financial instruments with off balance sheet risk as at 23 November 2006, the latest practicable date which</t>
  </si>
  <si>
    <t>changes in material litigations as at 23 November 2006, the latest practicable date which shall not be earlier than 7 days from</t>
  </si>
  <si>
    <t>directors on 23 November 2006.</t>
  </si>
  <si>
    <t xml:space="preserve">On 27th October, 2004, the Company, on behalf of its wholly-owned subsidiary  entered into a conditional sale and purchase agreement (SPA) with  third parties to dispose of its investment in quoted shares for a total cash consideration of AUD1.81 million (approximately RM5.08 million). On 8th December, 2005, Securities Commission (“SC”) had vide its letter approved the Group’s waiver application of SC Approval on the said disposal via the SPA or to dispose the shares through open market or placements on a best-effort basis. The date to meet the condition precedent which is to procure all the relevant approvals had expired on 31st October,2005. Due to the depressed share price of the quoted shares, the buyers are of the opinion that they are unable to sustain the price as per the SPA. Therefore pursuant to the provisions in the SPA, the said contract was terminated on 15th February,2006. Pursuant to the Section 176 of the Companies Act,1965, the Group had obtained the leave from the Kuala Lumpur High Court on 10th April, 2006 to dispose the said shares. </t>
  </si>
  <si>
    <t>( h )</t>
  </si>
  <si>
    <t xml:space="preserve">Pursuant to the disposal of 193.686 acres of land as per the Note to BMSB Listing Requirement 8(ii), total redemption sum had been forwarded by the buyers to the third party for the release of the land titles. </t>
  </si>
  <si>
    <t>( i )</t>
  </si>
  <si>
    <t>( j )</t>
  </si>
  <si>
    <t>Based on the legal opinion received, the Directors are of the opinion that the Company has a  weak defence</t>
  </si>
  <si>
    <t>and have been advised to settle the matter in an amicable manner.</t>
  </si>
  <si>
    <t>( k )</t>
  </si>
  <si>
    <t>( l )</t>
  </si>
  <si>
    <t>( m )</t>
  </si>
  <si>
    <t>The Board is of the opinion that the case has a weak defense and is working towards settling the matter amicably.</t>
  </si>
  <si>
    <t>( n )</t>
  </si>
  <si>
    <t>Based on the legal opinion received, the Directors are of the opinion that the Company has a weak defence</t>
  </si>
  <si>
    <t>and is working towards settling the matter amicably.</t>
  </si>
  <si>
    <t>(B)</t>
  </si>
  <si>
    <t>Notes to the Interim Financial Statements (revised BMSB Listing Requirements)</t>
  </si>
  <si>
    <t>Review of performance</t>
  </si>
  <si>
    <t>The improved loss before taxation was mainly due to the foreign currency translation gain of RM3.11 million in Philippines operation during the financial year to date.</t>
  </si>
  <si>
    <t>Material changes in quarterly results</t>
  </si>
  <si>
    <t>As compared to immediate preceding quarter, the Group reported a profit before tax of RM4.57 million for the current quarter mainly due to the foreign currency translation in Philippines operation had been improved by RM7.05 million during the quarter.</t>
  </si>
  <si>
    <t>Prospects</t>
  </si>
  <si>
    <t>The Company had been classified as an affected listed issuer pursuant to Practice Note 17 ('PN17') as issued</t>
  </si>
  <si>
    <t>Operating businesses of the Group are still on-going as normal.  Initiatives are undertaken to expand and</t>
  </si>
  <si>
    <t>improve the existing businesses to obtain higher margin projects or improved business arrangements as</t>
  </si>
  <si>
    <t xml:space="preserve">Barring any unforeseen circumstances, the Board of Directors is cautiously confident to secure new business in </t>
  </si>
  <si>
    <t>the near term.</t>
  </si>
  <si>
    <t>Variance on profit forecast and profit guarantee</t>
  </si>
  <si>
    <t>This note is not applicable.</t>
  </si>
  <si>
    <t>Corporate income tax</t>
  </si>
  <si>
    <t xml:space="preserve">- Malaysia </t>
  </si>
  <si>
    <t>- Prior year</t>
  </si>
  <si>
    <t>Real Property Gain (RPG) tax</t>
  </si>
  <si>
    <t>Sale of unquoted investments and properties</t>
  </si>
  <si>
    <t xml:space="preserve">The Group was not involved in any sale of unquoted investments and/or properties for the current quarter and financial year to date </t>
  </si>
  <si>
    <t>except for:</t>
  </si>
  <si>
    <t>Quoted securities</t>
  </si>
  <si>
    <t>The Group's investment in quoted securities as at the end of the reporting period is as follows:</t>
  </si>
  <si>
    <t>As at</t>
  </si>
  <si>
    <t>(i)</t>
  </si>
  <si>
    <t>At cost</t>
  </si>
  <si>
    <t xml:space="preserve">(ii)  </t>
  </si>
  <si>
    <t>At book value</t>
  </si>
  <si>
    <t xml:space="preserve">(iii) </t>
  </si>
  <si>
    <t>At market value</t>
  </si>
  <si>
    <t>Status of corporate proposals</t>
  </si>
  <si>
    <t>practicable date which shall not be earlier than 7 days from the date of issue of this quarterly report except</t>
  </si>
  <si>
    <t>for :</t>
  </si>
  <si>
    <t>(ii)</t>
  </si>
  <si>
    <t>(iii)</t>
  </si>
  <si>
    <t>Lityan Holdings Berhad ("Lityan" or "Company")</t>
  </si>
  <si>
    <t>-  Proposed acquisition of Guanhong Group;</t>
  </si>
  <si>
    <t>-  Proposed exemption;</t>
  </si>
  <si>
    <t>-  Proposed scheme of arrangement with shareholders;</t>
  </si>
  <si>
    <t>-  Proposed scheme of arrangement with creditors;</t>
  </si>
  <si>
    <t>-  Proposed issuance of shares;</t>
  </si>
  <si>
    <t>-  Proposed offer for sale;</t>
  </si>
  <si>
    <t>-  Proposed transfer of listing status; and</t>
  </si>
  <si>
    <t>-  Proposed disposal</t>
  </si>
  <si>
    <t>(Collectively, the "Proposed Restructuring Scheme")</t>
  </si>
  <si>
    <t>Following the announcement on 29 July 2005, the Company had entered into a conditional</t>
  </si>
  <si>
    <t xml:space="preserve">restructuring agreement with Giant Best Corporation Limited, Chen Xinmin and Lim Chu Fatt </t>
  </si>
  <si>
    <t>(collectively, the "Guanhong Principal Shareholders") to undertake the Proposed Restructuring</t>
  </si>
  <si>
    <t>Scheme with the intention of restoring the Company onto stronger financial footing via an injection of</t>
  </si>
  <si>
    <t>new viable businesses.</t>
  </si>
  <si>
    <t xml:space="preserve">Following the the announcement on 16 January 2006 and 20 January 2006, the Proposed Restructuring </t>
  </si>
  <si>
    <t xml:space="preserve">Scheme have been submitted to Securities Commission, Foreign Investment Committee and Bank </t>
  </si>
  <si>
    <t xml:space="preserve">Negara Malaysia on 20 January 2006.  The SC had not approved the PRS vide its letter dated 6 June 2006. </t>
  </si>
  <si>
    <t xml:space="preserve">The Company had on 6 July 2006 submitted an application to the SC for a review of its decision. </t>
  </si>
  <si>
    <t xml:space="preserve">The Company had on 27 July 2006 entered into a supplemental restructuring agreement with the Guanhong </t>
  </si>
  <si>
    <t>Principal Shareholders to extend the deadline for the fulfillment of one (1) month to expire on 28 August 2006.</t>
  </si>
  <si>
    <t>(iv)</t>
  </si>
  <si>
    <t>Group borrowings</t>
  </si>
  <si>
    <t>Details of the Group's borrowings as at the end of the reporting period are as follows:</t>
  </si>
  <si>
    <t>Short term borrowings</t>
  </si>
  <si>
    <t>Secured (denominated in Ringgit Malaysia)</t>
  </si>
  <si>
    <t>Term loans</t>
  </si>
  <si>
    <t>Secured (denominated in US Dollar)</t>
  </si>
  <si>
    <t>Revolving Al-Bai Bithaman-Ajil</t>
  </si>
  <si>
    <t>Unsecured (denominated in Ringgit Malaysia)</t>
  </si>
  <si>
    <t>Trust receipts and bills payable</t>
  </si>
  <si>
    <t>Long term borrowings</t>
  </si>
  <si>
    <t>Following the latest announcement on 31 October 2006, the subsidiaries and the Company had defaulted in</t>
  </si>
  <si>
    <t>repayments of outstanding of the estimated total amount sums of RM16,217,950 as at 31 October 2006.</t>
  </si>
  <si>
    <t>The Group is looking into various regularization plans as well as other business opportunities within its core</t>
  </si>
  <si>
    <t>activities and is also actively taking steps to dispose the Group's non-core investments and non-operating</t>
  </si>
  <si>
    <t xml:space="preserve">assets to address its current financial position and repay the debts.  </t>
  </si>
  <si>
    <t>Off balance sheet financial instruments</t>
  </si>
  <si>
    <t>shall not be earlier than 7 days from the date of issue of this quarterly report.</t>
  </si>
  <si>
    <t>Changes in material litigations</t>
  </si>
  <si>
    <t>No dividends have been paid, declared or proposed since the end of the Company's previous financial year.  The</t>
  </si>
  <si>
    <t>Directors do not recommend any interim dividend for the period under review.</t>
  </si>
  <si>
    <t>Loss per share</t>
  </si>
  <si>
    <t>The basic loss per share is calculated based on the Group's net profit for the current quarter of RM4.58 million and</t>
  </si>
  <si>
    <t>net loss for the financial year to date of RM3.59 million and the weighted average number of ordinary shares in issue</t>
  </si>
  <si>
    <t>during the said period of 102,805,882.</t>
  </si>
  <si>
    <t xml:space="preserve">Computation of diluted loss per share is not applicable.  </t>
  </si>
  <si>
    <t>Authorisation for Issue</t>
  </si>
  <si>
    <t xml:space="preserve">The interim financial statements were authorised for issue by the Board of Directors in accordance with a resolution of the </t>
  </si>
  <si>
    <t>Summary of Key Financial Information for the financial quarter ended 30 September 2006</t>
  </si>
  <si>
    <t>1.</t>
  </si>
  <si>
    <t>2.</t>
  </si>
  <si>
    <t>Profit/(loss) before tax</t>
  </si>
  <si>
    <t>3.</t>
  </si>
  <si>
    <t>Profit/(loss) for the period</t>
  </si>
  <si>
    <t>4.</t>
  </si>
  <si>
    <t>Profit/(loss) attributalbe to ordinary equity holders of the parent</t>
  </si>
  <si>
    <t>5.</t>
  </si>
  <si>
    <t>Basic profit/(loss) per share (sen)</t>
  </si>
  <si>
    <t>6.</t>
  </si>
  <si>
    <t>Proposed/Declared dividend per share (sen)</t>
  </si>
  <si>
    <t>End Of</t>
  </si>
  <si>
    <t>Preceding</t>
  </si>
  <si>
    <t>Current</t>
  </si>
  <si>
    <t>Financial</t>
  </si>
  <si>
    <t>Year End</t>
  </si>
  <si>
    <t>7.</t>
  </si>
  <si>
    <t>Net assets per share attributable to ordinary equity  holders of the parent (RM)</t>
  </si>
  <si>
    <t>Additional Information</t>
  </si>
  <si>
    <t>Gross interest income</t>
  </si>
  <si>
    <t>Gross interest expense</t>
  </si>
  <si>
    <r>
      <t xml:space="preserve">Notes to the Interim Financial Statements (FRS 134 </t>
    </r>
    <r>
      <rPr>
        <b/>
        <sz val="8"/>
        <rFont val="Arial"/>
        <family val="2"/>
      </rPr>
      <t>2004</t>
    </r>
    <r>
      <rPr>
        <b/>
        <sz val="12"/>
        <rFont val="Arial"/>
        <family val="2"/>
      </rPr>
      <t xml:space="preserve"> Paragraph 16)</t>
    </r>
  </si>
  <si>
    <r>
      <t>This interim report is prepared in accordance with Financial Reporting Standards ('FRS') 134</t>
    </r>
    <r>
      <rPr>
        <sz val="8"/>
        <rFont val="Arial"/>
        <family val="2"/>
      </rPr>
      <t xml:space="preserve"> </t>
    </r>
    <r>
      <rPr>
        <sz val="7"/>
        <rFont val="Arial"/>
        <family val="2"/>
      </rPr>
      <t>2004</t>
    </r>
  </si>
  <si>
    <t>well as achieving business efficiencies.</t>
  </si>
  <si>
    <t>Persuant to the announcement dated 3 October 2006 and 9 October 2006, the Company has filed an application for Judicial Review on the decision of the SC and also applied for an Interim Order to stay the decision of Bursa Malaysia Securities Berhad ("BMSB") to remove the securities from its Official List on 13 October 2006 pending the hearing by the High Court of the application on 22 November 2006.  BMSB has vide its letter dated 15 November 2006 that the Appeal be disallowed and to de-list the securities of the Company from the Official List of Bursa Securities ("BS") due to the Company does not have an adequate level of financial condition to warrant continued listing on the Official List of BS.  However, there will be no de-listing undertaken by BMSB until 22 November 2006 which was fixed for disposal of the Stay Application and the Company's application for judicial review as per Court's order on 11 October 2006.  On 22 November 2006, the application for leave hearing was postponed to 23 January 2007 and BMSB had agreed to a stay of the delisting</t>
  </si>
  <si>
    <t>A judicial review had been filed by the Company against the Securities Commission ("SC") on its decision for the rejection of the Proposed Restructuring Scheme ("PRS") and had also applied for an Interim Order to stay the decision of Bursa Malaysia Securities Bhd ("BMSB") to remove the securities of the Company from the Official List on 13 October 2006.  The application for leave for hearing on 22 November 2006 was postponed to 23 January 2007 and BMSB had agreed to a stay of the delisting until 5 days after 23 January 2007.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</si>
</sst>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0.0_);\(#,##0.0\)"/>
    <numFmt numFmtId="168" formatCode="_(* #,##0.00000_);_(* \(#,##0.00000\);_(* &quot;-&quot;??_);_(@_)"/>
    <numFmt numFmtId="169" formatCode="_(* #,##0.000000_);_(* \(#,##0.000000\);_(* &quot;-&quot;??_);_(@_)"/>
    <numFmt numFmtId="170" formatCode="0.0"/>
    <numFmt numFmtId="171" formatCode="#,##0.0000_);\(#,##0.0000\)"/>
    <numFmt numFmtId="172" formatCode="_(* #,##0.0_);_(* \(#,##0.0\);_(* &quot;-&quot;?_);_(@_)"/>
    <numFmt numFmtId="173" formatCode="_(* #,##0.00000_);_(* \(#,##0.00000\);_(* &quot;-&quot;?????_);_(@_)"/>
    <numFmt numFmtId="174" formatCode="0.0000"/>
    <numFmt numFmtId="175" formatCode="0.000"/>
    <numFmt numFmtId="176" formatCode="_(* #,##0.000_);_(* \(#,##0.000\);_(* &quot;-&quot;??_);_(@_)"/>
    <numFmt numFmtId="177" formatCode="_(* #,##0.0000_);_(* \(#,##0.0000\);_(* &quot;-&quot;????_);_(@_)"/>
    <numFmt numFmtId="178" formatCode="_(* #,##0.00000000000_);_(* \(#,##0.00000000000\);_(* &quot;-&quot;???????????_);_(@_)"/>
  </numFmts>
  <fonts count="27">
    <font>
      <sz val="10"/>
      <name val="Arial"/>
      <family val="0"/>
    </font>
    <font>
      <b/>
      <sz val="10"/>
      <name val="Arial"/>
      <family val="0"/>
    </font>
    <font>
      <i/>
      <sz val="10"/>
      <name val="Arial"/>
      <family val="0"/>
    </font>
    <font>
      <b/>
      <i/>
      <sz val="10"/>
      <name val="Arial"/>
      <family val="0"/>
    </font>
    <font>
      <u val="single"/>
      <sz val="7.5"/>
      <color indexed="36"/>
      <name val="Arial"/>
      <family val="0"/>
    </font>
    <font>
      <sz val="8"/>
      <name val="Arial"/>
      <family val="2"/>
    </font>
    <font>
      <b/>
      <sz val="12"/>
      <name val="Arial"/>
      <family val="2"/>
    </font>
    <font>
      <u val="single"/>
      <sz val="7.5"/>
      <color indexed="12"/>
      <name val="Arial"/>
      <family val="0"/>
    </font>
    <font>
      <sz val="12"/>
      <name val="Helv"/>
      <family val="0"/>
    </font>
    <font>
      <b/>
      <sz val="11"/>
      <name val="Times New Roman"/>
      <family val="1"/>
    </font>
    <font>
      <b/>
      <sz val="14"/>
      <name val="Arial"/>
      <family val="2"/>
    </font>
    <font>
      <sz val="10"/>
      <color indexed="10"/>
      <name val="Arial"/>
      <family val="2"/>
    </font>
    <font>
      <b/>
      <sz val="10"/>
      <color indexed="10"/>
      <name val="Arial"/>
      <family val="2"/>
    </font>
    <font>
      <sz val="10"/>
      <color indexed="9"/>
      <name val="Arial"/>
      <family val="2"/>
    </font>
    <font>
      <b/>
      <sz val="10"/>
      <color indexed="12"/>
      <name val="Arial"/>
      <family val="2"/>
    </font>
    <font>
      <sz val="10"/>
      <color indexed="12"/>
      <name val="Arial"/>
      <family val="2"/>
    </font>
    <font>
      <sz val="10"/>
      <color indexed="20"/>
      <name val="Arial"/>
      <family val="2"/>
    </font>
    <font>
      <sz val="10"/>
      <color indexed="8"/>
      <name val="Arial"/>
      <family val="2"/>
    </font>
    <font>
      <b/>
      <sz val="14"/>
      <color indexed="12"/>
      <name val="Arial"/>
      <family val="2"/>
    </font>
    <font>
      <b/>
      <sz val="12"/>
      <color indexed="12"/>
      <name val="Arial"/>
      <family val="2"/>
    </font>
    <font>
      <b/>
      <u val="single"/>
      <sz val="10"/>
      <name val="Arial"/>
      <family val="2"/>
    </font>
    <font>
      <u val="single"/>
      <sz val="10"/>
      <name val="Arial"/>
      <family val="2"/>
    </font>
    <font>
      <b/>
      <sz val="8"/>
      <name val="Arial"/>
      <family val="2"/>
    </font>
    <font>
      <sz val="7"/>
      <name val="Arial"/>
      <family val="2"/>
    </font>
    <font>
      <sz val="9"/>
      <name val="Arial"/>
      <family val="2"/>
    </font>
    <font>
      <sz val="12"/>
      <name val="Arial"/>
      <family val="2"/>
    </font>
    <font>
      <sz val="6"/>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38" fontId="5" fillId="2" borderId="0" applyNumberFormat="0" applyBorder="0" applyAlignment="0" applyProtection="0"/>
    <xf numFmtId="0" fontId="6" fillId="0" borderId="1" applyNumberFormat="0" applyAlignment="0" applyProtection="0"/>
    <xf numFmtId="0" fontId="6" fillId="0" borderId="2">
      <alignment horizontal="left" vertical="center"/>
      <protection/>
    </xf>
    <xf numFmtId="0" fontId="7" fillId="0" borderId="0" applyNumberFormat="0" applyFill="0" applyBorder="0" applyAlignment="0" applyProtection="0"/>
    <xf numFmtId="10" fontId="5" fillId="3" borderId="3"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10" fontId="0" fillId="0" borderId="0" applyFont="0" applyFill="0" applyBorder="0" applyAlignment="0" applyProtection="0"/>
    <xf numFmtId="40" fontId="9" fillId="0" borderId="0">
      <alignment/>
      <protection/>
    </xf>
  </cellStyleXfs>
  <cellXfs count="201">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1"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lignment horizontal="center"/>
    </xf>
    <xf numFmtId="0" fontId="11" fillId="0" borderId="0" xfId="0" applyFont="1" applyFill="1" applyAlignment="1">
      <alignment horizontal="center"/>
    </xf>
    <xf numFmtId="0" fontId="6" fillId="0" borderId="0" xfId="0" applyFont="1" applyFill="1" applyAlignment="1">
      <alignment horizontal="center"/>
    </xf>
    <xf numFmtId="0" fontId="1" fillId="0" borderId="0" xfId="0" applyFont="1" applyFill="1" applyAlignment="1">
      <alignment horizontal="left"/>
    </xf>
    <xf numFmtId="0" fontId="12" fillId="0" borderId="0" xfId="0" applyFont="1" applyFill="1" applyAlignment="1">
      <alignment horizontal="center"/>
    </xf>
    <xf numFmtId="0" fontId="11" fillId="0" borderId="0" xfId="0" applyFont="1" applyFill="1" applyAlignment="1">
      <alignment/>
    </xf>
    <xf numFmtId="0" fontId="6" fillId="0" borderId="0" xfId="0" applyFont="1" applyFill="1" applyAlignment="1">
      <alignment horizontal="left"/>
    </xf>
    <xf numFmtId="0" fontId="13" fillId="0" borderId="0" xfId="0" applyFont="1" applyFill="1" applyAlignment="1">
      <alignment horizontal="center"/>
    </xf>
    <xf numFmtId="0" fontId="1" fillId="0" borderId="0" xfId="0" applyFont="1" applyFill="1" applyAlignment="1">
      <alignment horizontal="right"/>
    </xf>
    <xf numFmtId="0" fontId="14" fillId="0" borderId="0" xfId="0" applyFont="1" applyFill="1" applyAlignment="1">
      <alignment horizontal="right"/>
    </xf>
    <xf numFmtId="14" fontId="1" fillId="0" borderId="0" xfId="0" applyNumberFormat="1" applyFont="1" applyFill="1" applyAlignment="1" quotePrefix="1">
      <alignment horizontal="right"/>
    </xf>
    <xf numFmtId="0" fontId="0" fillId="0" borderId="0" xfId="0" applyFill="1" applyAlignment="1">
      <alignment/>
    </xf>
    <xf numFmtId="14" fontId="14" fillId="0" borderId="0" xfId="0" applyNumberFormat="1" applyFont="1" applyFill="1" applyAlignment="1" quotePrefix="1">
      <alignment horizontal="right"/>
    </xf>
    <xf numFmtId="0" fontId="15" fillId="0" borderId="0" xfId="0" applyFont="1" applyFill="1" applyAlignment="1">
      <alignment/>
    </xf>
    <xf numFmtId="165" fontId="0" fillId="0" borderId="0" xfId="15" applyNumberFormat="1" applyFont="1" applyFill="1" applyBorder="1" applyAlignment="1">
      <alignment horizontal="center"/>
    </xf>
    <xf numFmtId="165" fontId="0" fillId="0" borderId="0" xfId="15" applyNumberFormat="1" applyFont="1" applyFill="1" applyBorder="1" applyAlignment="1">
      <alignment/>
    </xf>
    <xf numFmtId="165" fontId="15" fillId="0" borderId="0" xfId="15" applyNumberFormat="1" applyFont="1" applyFill="1" applyBorder="1" applyAlignment="1">
      <alignment horizontal="center"/>
    </xf>
    <xf numFmtId="165" fontId="15" fillId="0" borderId="0" xfId="15" applyNumberFormat="1" applyFont="1" applyFill="1" applyBorder="1" applyAlignment="1">
      <alignment/>
    </xf>
    <xf numFmtId="0" fontId="15" fillId="0" borderId="0" xfId="0" applyFont="1" applyFill="1" applyBorder="1" applyAlignment="1">
      <alignment/>
    </xf>
    <xf numFmtId="0" fontId="0" fillId="0" borderId="0" xfId="0" applyFont="1" applyBorder="1" applyAlignment="1">
      <alignment/>
    </xf>
    <xf numFmtId="165" fontId="11" fillId="0" borderId="0" xfId="15" applyNumberFormat="1" applyFont="1" applyFill="1" applyBorder="1" applyAlignment="1">
      <alignment/>
    </xf>
    <xf numFmtId="165" fontId="0" fillId="0" borderId="4" xfId="15" applyNumberFormat="1" applyFont="1" applyFill="1" applyBorder="1" applyAlignment="1">
      <alignment horizontal="center"/>
    </xf>
    <xf numFmtId="165" fontId="15" fillId="0" borderId="4" xfId="15" applyNumberFormat="1" applyFont="1" applyFill="1" applyBorder="1" applyAlignment="1">
      <alignment horizontal="center"/>
    </xf>
    <xf numFmtId="165" fontId="0" fillId="0" borderId="4" xfId="15" applyNumberFormat="1" applyFont="1" applyFill="1" applyBorder="1" applyAlignment="1">
      <alignment/>
    </xf>
    <xf numFmtId="165" fontId="15" fillId="0" borderId="4" xfId="15" applyNumberFormat="1" applyFont="1" applyFill="1" applyBorder="1" applyAlignment="1">
      <alignment/>
    </xf>
    <xf numFmtId="165" fontId="0" fillId="0" borderId="0" xfId="15" applyNumberFormat="1" applyFont="1" applyFill="1" applyAlignment="1">
      <alignment/>
    </xf>
    <xf numFmtId="165" fontId="15" fillId="0" borderId="0" xfId="15" applyNumberFormat="1" applyFont="1" applyFill="1" applyAlignment="1">
      <alignment/>
    </xf>
    <xf numFmtId="165" fontId="0" fillId="0" borderId="5" xfId="15" applyNumberFormat="1" applyFont="1" applyFill="1" applyBorder="1" applyAlignment="1">
      <alignment/>
    </xf>
    <xf numFmtId="165" fontId="15" fillId="0" borderId="5" xfId="15" applyNumberFormat="1" applyFont="1" applyFill="1" applyBorder="1" applyAlignment="1">
      <alignment/>
    </xf>
    <xf numFmtId="165" fontId="15" fillId="0" borderId="0" xfId="0" applyNumberFormat="1" applyFont="1" applyFill="1" applyAlignment="1">
      <alignment horizontal="right"/>
    </xf>
    <xf numFmtId="14" fontId="14" fillId="0" borderId="0" xfId="0" applyNumberFormat="1" applyFont="1" applyFill="1" applyAlignment="1">
      <alignment horizontal="right"/>
    </xf>
    <xf numFmtId="0" fontId="0" fillId="0" borderId="0" xfId="0" applyFont="1" applyFill="1" applyAlignment="1" quotePrefix="1">
      <alignment horizontal="left"/>
    </xf>
    <xf numFmtId="39" fontId="0" fillId="0" borderId="5" xfId="15" applyNumberFormat="1" applyFont="1" applyFill="1" applyBorder="1" applyAlignment="1">
      <alignment/>
    </xf>
    <xf numFmtId="43" fontId="0" fillId="0" borderId="0" xfId="15" applyNumberFormat="1" applyFont="1" applyFill="1" applyBorder="1" applyAlignment="1">
      <alignment/>
    </xf>
    <xf numFmtId="43" fontId="15" fillId="0" borderId="5" xfId="15" applyFont="1" applyFill="1" applyBorder="1" applyAlignment="1">
      <alignment horizontal="center"/>
    </xf>
    <xf numFmtId="43" fontId="15" fillId="0" borderId="0" xfId="15" applyNumberFormat="1" applyFont="1" applyFill="1" applyBorder="1" applyAlignment="1">
      <alignment/>
    </xf>
    <xf numFmtId="167" fontId="15" fillId="0" borderId="0" xfId="0" applyNumberFormat="1" applyFont="1" applyFill="1" applyAlignment="1">
      <alignment/>
    </xf>
    <xf numFmtId="43" fontId="15" fillId="0" borderId="5" xfId="15" applyNumberFormat="1" applyFont="1" applyFill="1" applyBorder="1" applyAlignment="1">
      <alignment/>
    </xf>
    <xf numFmtId="165" fontId="17" fillId="0" borderId="0" xfId="15" applyNumberFormat="1" applyFont="1" applyFill="1" applyBorder="1" applyAlignment="1">
      <alignment/>
    </xf>
    <xf numFmtId="165" fontId="17" fillId="0" borderId="5" xfId="15" applyNumberFormat="1" applyFont="1" applyFill="1" applyBorder="1" applyAlignment="1" quotePrefix="1">
      <alignment horizontal="right"/>
    </xf>
    <xf numFmtId="165" fontId="0" fillId="0" borderId="5" xfId="15" applyNumberFormat="1" applyFont="1" applyFill="1" applyBorder="1" applyAlignment="1" quotePrefix="1">
      <alignment/>
    </xf>
    <xf numFmtId="165" fontId="15" fillId="0" borderId="5" xfId="15" applyNumberFormat="1" applyFont="1" applyFill="1" applyBorder="1" applyAlignment="1" quotePrefix="1">
      <alignment/>
    </xf>
    <xf numFmtId="165" fontId="11" fillId="0" borderId="0" xfId="15" applyNumberFormat="1" applyFont="1" applyFill="1" applyAlignment="1">
      <alignment/>
    </xf>
    <xf numFmtId="0" fontId="18" fillId="0" borderId="0" xfId="0" applyFont="1" applyFill="1" applyAlignment="1">
      <alignment horizontal="center"/>
    </xf>
    <xf numFmtId="165" fontId="0" fillId="0" borderId="0" xfId="15" applyNumberFormat="1" applyFont="1" applyAlignment="1">
      <alignment/>
    </xf>
    <xf numFmtId="0" fontId="11" fillId="0" borderId="0" xfId="0" applyFont="1" applyAlignment="1">
      <alignment/>
    </xf>
    <xf numFmtId="0" fontId="14" fillId="0" borderId="0" xfId="0" applyFont="1" applyFill="1" applyAlignment="1">
      <alignment horizontal="center"/>
    </xf>
    <xf numFmtId="0" fontId="0" fillId="0" borderId="0" xfId="0" applyFont="1" applyAlignment="1">
      <alignment horizontal="left"/>
    </xf>
    <xf numFmtId="0" fontId="0" fillId="0" borderId="0" xfId="0" applyFont="1" applyAlignment="1">
      <alignment/>
    </xf>
    <xf numFmtId="0" fontId="15" fillId="0" borderId="0" xfId="0" applyFont="1" applyFill="1" applyAlignment="1">
      <alignment horizontal="center"/>
    </xf>
    <xf numFmtId="0" fontId="19" fillId="0" borderId="0" xfId="0" applyFont="1" applyFill="1" applyAlignment="1">
      <alignment horizontal="center"/>
    </xf>
    <xf numFmtId="0" fontId="6" fillId="0" borderId="0" xfId="0" applyFont="1" applyAlignment="1">
      <alignment horizontal="left"/>
    </xf>
    <xf numFmtId="0" fontId="0" fillId="0" borderId="0" xfId="0" applyFont="1" applyFill="1" applyBorder="1" applyAlignment="1">
      <alignment/>
    </xf>
    <xf numFmtId="0" fontId="1" fillId="0" borderId="0" xfId="0" applyFont="1" applyAlignment="1">
      <alignment horizontal="right"/>
    </xf>
    <xf numFmtId="165" fontId="0" fillId="0" borderId="0" xfId="0" applyNumberFormat="1" applyFont="1" applyAlignment="1">
      <alignment/>
    </xf>
    <xf numFmtId="14" fontId="1" fillId="0" borderId="0" xfId="0" applyNumberFormat="1" applyFont="1" applyAlignment="1" quotePrefix="1">
      <alignment horizontal="right"/>
    </xf>
    <xf numFmtId="0" fontId="1" fillId="0" borderId="0" xfId="0" applyFont="1" applyAlignment="1">
      <alignment/>
    </xf>
    <xf numFmtId="165" fontId="0" fillId="0" borderId="6" xfId="15" applyNumberFormat="1" applyFont="1" applyFill="1" applyBorder="1" applyAlignment="1">
      <alignment/>
    </xf>
    <xf numFmtId="165" fontId="15" fillId="0" borderId="0" xfId="15" applyNumberFormat="1" applyFont="1" applyAlignment="1">
      <alignment/>
    </xf>
    <xf numFmtId="165" fontId="15" fillId="0" borderId="6" xfId="15" applyNumberFormat="1" applyFont="1" applyFill="1" applyBorder="1" applyAlignment="1">
      <alignment/>
    </xf>
    <xf numFmtId="165" fontId="0" fillId="0" borderId="7" xfId="15" applyNumberFormat="1" applyFont="1" applyFill="1" applyBorder="1" applyAlignment="1">
      <alignment/>
    </xf>
    <xf numFmtId="165" fontId="15" fillId="0" borderId="7" xfId="15" applyNumberFormat="1" applyFont="1" applyFill="1" applyBorder="1" applyAlignment="1">
      <alignment/>
    </xf>
    <xf numFmtId="165" fontId="0" fillId="0" borderId="8" xfId="15" applyNumberFormat="1" applyFont="1" applyFill="1" applyBorder="1" applyAlignment="1">
      <alignment/>
    </xf>
    <xf numFmtId="165" fontId="15" fillId="0" borderId="8" xfId="15" applyNumberFormat="1" applyFont="1" applyFill="1" applyBorder="1" applyAlignment="1">
      <alignment/>
    </xf>
    <xf numFmtId="165" fontId="0" fillId="0" borderId="0" xfId="0" applyNumberFormat="1" applyFont="1" applyFill="1" applyAlignment="1">
      <alignment/>
    </xf>
    <xf numFmtId="165" fontId="0" fillId="0" borderId="9" xfId="15" applyNumberFormat="1" applyFont="1" applyFill="1" applyBorder="1" applyAlignment="1">
      <alignment/>
    </xf>
    <xf numFmtId="165" fontId="15" fillId="0" borderId="9" xfId="15" applyNumberFormat="1" applyFont="1" applyFill="1" applyBorder="1" applyAlignment="1">
      <alignment/>
    </xf>
    <xf numFmtId="165" fontId="0" fillId="0" borderId="10" xfId="15" applyNumberFormat="1" applyFont="1" applyFill="1" applyBorder="1" applyAlignment="1">
      <alignment/>
    </xf>
    <xf numFmtId="165" fontId="15" fillId="0" borderId="10" xfId="15" applyNumberFormat="1" applyFont="1" applyFill="1" applyBorder="1" applyAlignment="1">
      <alignment/>
    </xf>
    <xf numFmtId="165" fontId="0" fillId="0" borderId="2" xfId="15" applyNumberFormat="1" applyFont="1" applyFill="1" applyBorder="1" applyAlignment="1">
      <alignment/>
    </xf>
    <xf numFmtId="165" fontId="15" fillId="0" borderId="2" xfId="15" applyNumberFormat="1" applyFont="1" applyFill="1" applyBorder="1" applyAlignment="1">
      <alignment/>
    </xf>
    <xf numFmtId="165" fontId="0" fillId="0" borderId="0" xfId="15" applyNumberFormat="1" applyFont="1" applyBorder="1" applyAlignment="1">
      <alignment/>
    </xf>
    <xf numFmtId="165" fontId="15" fillId="0" borderId="0" xfId="0" applyNumberFormat="1" applyFont="1" applyAlignment="1">
      <alignment/>
    </xf>
    <xf numFmtId="39"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xf>
    <xf numFmtId="0" fontId="1" fillId="0" borderId="0" xfId="0" applyFont="1" applyAlignment="1">
      <alignment horizontal="left"/>
    </xf>
    <xf numFmtId="0" fontId="20" fillId="0" borderId="0" xfId="0" applyFont="1" applyAlignment="1">
      <alignment horizontal="right"/>
    </xf>
    <xf numFmtId="0" fontId="1" fillId="0" borderId="0" xfId="0" applyFont="1" applyBorder="1" applyAlignment="1">
      <alignment horizontal="right"/>
    </xf>
    <xf numFmtId="37" fontId="0" fillId="0" borderId="0" xfId="0" applyNumberFormat="1" applyFont="1" applyBorder="1" applyAlignment="1">
      <alignment/>
    </xf>
    <xf numFmtId="14" fontId="1" fillId="0" borderId="0" xfId="0" applyNumberFormat="1" applyFont="1" applyBorder="1" applyAlignment="1">
      <alignment horizontal="right"/>
    </xf>
    <xf numFmtId="37" fontId="1" fillId="0" borderId="0" xfId="0" applyNumberFormat="1" applyFont="1" applyBorder="1" applyAlignment="1">
      <alignment horizontal="right"/>
    </xf>
    <xf numFmtId="14" fontId="0" fillId="0" borderId="0" xfId="0" applyNumberFormat="1" applyFont="1" applyFill="1" applyAlignment="1">
      <alignment/>
    </xf>
    <xf numFmtId="0" fontId="0" fillId="0" borderId="0" xfId="0" applyFont="1" applyBorder="1" applyAlignment="1">
      <alignment/>
    </xf>
    <xf numFmtId="165" fontId="15" fillId="0" borderId="0" xfId="15" applyNumberFormat="1" applyFont="1" applyBorder="1" applyAlignment="1">
      <alignment/>
    </xf>
    <xf numFmtId="15" fontId="20" fillId="0" borderId="0" xfId="0" applyNumberFormat="1" applyFont="1" applyBorder="1" applyAlignment="1">
      <alignment/>
    </xf>
    <xf numFmtId="0" fontId="0" fillId="0" borderId="0" xfId="0" applyFont="1" applyFill="1" applyBorder="1" applyAlignment="1">
      <alignment/>
    </xf>
    <xf numFmtId="0" fontId="1" fillId="0" borderId="0" xfId="0" applyFont="1" applyBorder="1" applyAlignment="1">
      <alignment/>
    </xf>
    <xf numFmtId="165" fontId="0" fillId="0" borderId="0" xfId="0" applyNumberFormat="1" applyFont="1" applyFill="1" applyBorder="1" applyAlignment="1">
      <alignment/>
    </xf>
    <xf numFmtId="37" fontId="0" fillId="0" borderId="0" xfId="0" applyNumberFormat="1" applyFont="1" applyFill="1" applyAlignment="1">
      <alignment/>
    </xf>
    <xf numFmtId="0" fontId="21" fillId="0" borderId="0" xfId="0" applyFont="1" applyBorder="1" applyAlignment="1">
      <alignment/>
    </xf>
    <xf numFmtId="0" fontId="16" fillId="0" borderId="0" xfId="0" applyFont="1" applyFill="1" applyBorder="1" applyAlignment="1">
      <alignment/>
    </xf>
    <xf numFmtId="0" fontId="16" fillId="0" borderId="0" xfId="0" applyFont="1" applyAlignment="1">
      <alignment/>
    </xf>
    <xf numFmtId="165" fontId="0" fillId="0" borderId="5" xfId="15" applyNumberFormat="1" applyFont="1" applyBorder="1" applyAlignment="1">
      <alignment/>
    </xf>
    <xf numFmtId="0" fontId="0" fillId="0" borderId="0" xfId="0" applyFont="1" applyBorder="1" applyAlignment="1" quotePrefix="1">
      <alignment/>
    </xf>
    <xf numFmtId="0" fontId="11" fillId="0" borderId="0" xfId="0" applyFont="1" applyFill="1" applyBorder="1" applyAlignment="1">
      <alignment/>
    </xf>
    <xf numFmtId="165" fontId="11" fillId="0" borderId="0" xfId="15" applyNumberFormat="1" applyFont="1" applyBorder="1" applyAlignment="1">
      <alignment/>
    </xf>
    <xf numFmtId="43" fontId="0" fillId="0" borderId="0" xfId="15" applyNumberFormat="1" applyFont="1" applyBorder="1" applyAlignment="1">
      <alignment/>
    </xf>
    <xf numFmtId="43" fontId="0" fillId="0" borderId="0" xfId="15" applyFont="1" applyBorder="1" applyAlignment="1">
      <alignment/>
    </xf>
    <xf numFmtId="0" fontId="0" fillId="0" borderId="0" xfId="0" applyFont="1" applyBorder="1" applyAlignment="1">
      <alignment horizontal="center"/>
    </xf>
    <xf numFmtId="0" fontId="12" fillId="0" borderId="0" xfId="0" applyFont="1" applyAlignment="1">
      <alignment horizontal="center"/>
    </xf>
    <xf numFmtId="14" fontId="14" fillId="0" borderId="0" xfId="0" applyNumberFormat="1" applyFont="1" applyAlignment="1" quotePrefix="1">
      <alignment horizontal="right"/>
    </xf>
    <xf numFmtId="0" fontId="14" fillId="0" borderId="0" xfId="0" applyFont="1" applyAlignment="1">
      <alignment horizontal="right"/>
    </xf>
    <xf numFmtId="0" fontId="15" fillId="0" borderId="0" xfId="0" applyFont="1" applyAlignment="1">
      <alignment horizontal="center"/>
    </xf>
    <xf numFmtId="165" fontId="0" fillId="0" borderId="4" xfId="15" applyNumberFormat="1" applyFont="1" applyBorder="1" applyAlignment="1">
      <alignment/>
    </xf>
    <xf numFmtId="0" fontId="1" fillId="0" borderId="0" xfId="0" applyFont="1" applyFill="1" applyBorder="1" applyAlignment="1">
      <alignment/>
    </xf>
    <xf numFmtId="0" fontId="0" fillId="0" borderId="0" xfId="0" applyFont="1" applyFill="1" applyBorder="1" applyAlignment="1" quotePrefix="1">
      <alignment/>
    </xf>
    <xf numFmtId="165" fontId="0" fillId="0" borderId="3" xfId="15" applyNumberFormat="1" applyFont="1" applyBorder="1" applyAlignment="1">
      <alignment/>
    </xf>
    <xf numFmtId="165" fontId="15" fillId="0" borderId="3" xfId="15" applyNumberFormat="1" applyFont="1" applyFill="1" applyBorder="1" applyAlignment="1">
      <alignment/>
    </xf>
    <xf numFmtId="165" fontId="15" fillId="0" borderId="4" xfId="15" applyNumberFormat="1" applyFont="1" applyBorder="1" applyAlignment="1">
      <alignment/>
    </xf>
    <xf numFmtId="0" fontId="1" fillId="0" borderId="0" xfId="0" applyFont="1" applyBorder="1" applyAlignment="1" quotePrefix="1">
      <alignment/>
    </xf>
    <xf numFmtId="0" fontId="1" fillId="0" borderId="0" xfId="0" applyFont="1" applyBorder="1" applyAlignment="1">
      <alignment/>
    </xf>
    <xf numFmtId="165" fontId="0" fillId="0" borderId="9" xfId="15" applyNumberFormat="1" applyFont="1" applyBorder="1" applyAlignment="1">
      <alignment/>
    </xf>
    <xf numFmtId="165" fontId="15" fillId="0" borderId="9" xfId="15" applyNumberFormat="1" applyFont="1" applyBorder="1" applyAlignment="1">
      <alignment/>
    </xf>
    <xf numFmtId="165" fontId="0" fillId="0" borderId="10" xfId="0" applyNumberFormat="1" applyFont="1" applyBorder="1" applyAlignment="1">
      <alignment/>
    </xf>
    <xf numFmtId="165" fontId="15" fillId="0" borderId="10" xfId="0" applyNumberFormat="1" applyFont="1" applyBorder="1" applyAlignment="1">
      <alignment/>
    </xf>
    <xf numFmtId="0" fontId="15" fillId="0" borderId="0" xfId="0" applyFont="1" applyAlignment="1">
      <alignment/>
    </xf>
    <xf numFmtId="37" fontId="0" fillId="0" borderId="0" xfId="0" applyNumberFormat="1" applyFont="1" applyFill="1" applyAlignment="1">
      <alignment horizontal="left"/>
    </xf>
    <xf numFmtId="165" fontId="0" fillId="0" borderId="0" xfId="15" applyNumberFormat="1" applyFont="1" applyFill="1" applyAlignment="1">
      <alignment horizontal="center"/>
    </xf>
    <xf numFmtId="0" fontId="6" fillId="0" borderId="0" xfId="0" applyFont="1" applyFill="1" applyAlignment="1">
      <alignment/>
    </xf>
    <xf numFmtId="0" fontId="20" fillId="0" borderId="0" xfId="0" applyFont="1" applyFill="1" applyAlignment="1">
      <alignment horizontal="left"/>
    </xf>
    <xf numFmtId="0" fontId="0" fillId="0" borderId="0" xfId="0" applyNumberFormat="1"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left" vertical="top"/>
    </xf>
    <xf numFmtId="0" fontId="20" fillId="0" borderId="0" xfId="0" applyFont="1" applyFill="1" applyAlignment="1">
      <alignment/>
    </xf>
    <xf numFmtId="0" fontId="0" fillId="0" borderId="0" xfId="0" applyFont="1" applyFill="1" applyBorder="1" applyAlignment="1">
      <alignment horizontal="left"/>
    </xf>
    <xf numFmtId="0" fontId="20"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0" fillId="0" borderId="0" xfId="0" applyFont="1" applyFill="1" applyAlignment="1">
      <alignment/>
    </xf>
    <xf numFmtId="0" fontId="1" fillId="0" borderId="0" xfId="0" applyFont="1" applyFill="1" applyAlignment="1">
      <alignment/>
    </xf>
    <xf numFmtId="0" fontId="20" fillId="0" borderId="0" xfId="0" applyFont="1" applyFill="1" applyBorder="1" applyAlignment="1">
      <alignment/>
    </xf>
    <xf numFmtId="0" fontId="24" fillId="0" borderId="0" xfId="0" applyFont="1" applyFill="1" applyBorder="1" applyAlignment="1">
      <alignmen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165" fontId="1" fillId="0" borderId="0" xfId="15" applyNumberFormat="1" applyFont="1" applyFill="1" applyAlignment="1">
      <alignment horizontal="right"/>
    </xf>
    <xf numFmtId="0" fontId="0" fillId="0" borderId="0" xfId="0" applyFont="1" applyFill="1" applyAlignment="1" quotePrefix="1">
      <alignment/>
    </xf>
    <xf numFmtId="0" fontId="0" fillId="0" borderId="0" xfId="0" applyFont="1" applyFill="1" applyBorder="1" applyAlignment="1">
      <alignment horizontal="left" wrapText="1"/>
    </xf>
    <xf numFmtId="0" fontId="25" fillId="0" borderId="0" xfId="0" applyFont="1" applyFill="1" applyAlignment="1">
      <alignment/>
    </xf>
    <xf numFmtId="0" fontId="25" fillId="0" borderId="0" xfId="0" applyFont="1" applyFill="1" applyAlignment="1">
      <alignment horizontal="center"/>
    </xf>
    <xf numFmtId="165" fontId="25" fillId="0" borderId="0" xfId="15" applyNumberFormat="1" applyFont="1" applyFill="1" applyAlignment="1">
      <alignment/>
    </xf>
    <xf numFmtId="0" fontId="25"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20" fillId="0" borderId="0" xfId="0" applyFont="1" applyFill="1" applyBorder="1" applyAlignment="1">
      <alignment horizontal="left"/>
    </xf>
    <xf numFmtId="0" fontId="0" fillId="0" borderId="0" xfId="0" applyFont="1" applyFill="1" applyBorder="1" applyAlignment="1" quotePrefix="1">
      <alignment horizontal="right"/>
    </xf>
    <xf numFmtId="0" fontId="1" fillId="0" borderId="0" xfId="0" applyFont="1" applyFill="1" applyAlignment="1">
      <alignment/>
    </xf>
    <xf numFmtId="0" fontId="1" fillId="0" borderId="0" xfId="0" applyFont="1" applyFill="1" applyAlignment="1" quotePrefix="1">
      <alignment/>
    </xf>
    <xf numFmtId="0" fontId="24" fillId="0" borderId="0" xfId="0" applyFont="1" applyFill="1" applyAlignment="1">
      <alignment/>
    </xf>
    <xf numFmtId="165" fontId="0" fillId="0" borderId="0" xfId="15" applyNumberFormat="1" applyFont="1" applyFill="1" applyAlignment="1">
      <alignment/>
    </xf>
    <xf numFmtId="0" fontId="24" fillId="0" borderId="0" xfId="0" applyFont="1" applyFill="1" applyAlignment="1">
      <alignment/>
    </xf>
    <xf numFmtId="0" fontId="0" fillId="0" borderId="0" xfId="0" applyFont="1" applyFill="1" applyAlignment="1" quotePrefix="1">
      <alignment horizontal="center"/>
    </xf>
    <xf numFmtId="0" fontId="0" fillId="0" borderId="0" xfId="0" applyFont="1" applyFill="1" applyAlignment="1" quotePrefix="1">
      <alignment/>
    </xf>
    <xf numFmtId="0" fontId="3" fillId="0" borderId="0" xfId="0" applyFont="1" applyFill="1" applyAlignment="1">
      <alignment/>
    </xf>
    <xf numFmtId="165" fontId="24" fillId="0" borderId="0" xfId="15" applyNumberFormat="1" applyFont="1" applyFill="1" applyBorder="1" applyAlignment="1">
      <alignment/>
    </xf>
    <xf numFmtId="165" fontId="24" fillId="0" borderId="0" xfId="15" applyNumberFormat="1" applyFont="1" applyFill="1" applyAlignment="1">
      <alignment/>
    </xf>
    <xf numFmtId="0" fontId="6" fillId="0" borderId="0" xfId="0" applyFont="1" applyAlignment="1">
      <alignment horizontal="center"/>
    </xf>
    <xf numFmtId="0" fontId="0" fillId="0" borderId="0" xfId="0" applyFont="1" applyAlignment="1" quotePrefix="1">
      <alignment/>
    </xf>
    <xf numFmtId="165" fontId="17" fillId="0" borderId="0" xfId="15" applyNumberFormat="1" applyFont="1" applyBorder="1" applyAlignment="1">
      <alignment/>
    </xf>
    <xf numFmtId="43" fontId="0" fillId="0" borderId="0" xfId="15" applyNumberFormat="1" applyFont="1" applyAlignment="1">
      <alignment/>
    </xf>
    <xf numFmtId="43" fontId="15" fillId="0" borderId="0" xfId="15" applyNumberFormat="1" applyFont="1" applyAlignment="1">
      <alignment/>
    </xf>
    <xf numFmtId="0" fontId="0" fillId="0" borderId="0" xfId="0" applyFont="1" applyAlignment="1" quotePrefix="1">
      <alignment horizontal="left"/>
    </xf>
    <xf numFmtId="0" fontId="1" fillId="0" borderId="0" xfId="0" applyNumberFormat="1" applyFont="1" applyFill="1" applyAlignment="1">
      <alignment horizontal="right"/>
    </xf>
    <xf numFmtId="14" fontId="1" fillId="0" borderId="0" xfId="15" applyNumberFormat="1" applyFont="1" applyBorder="1" applyAlignment="1">
      <alignment horizontal="right"/>
    </xf>
    <xf numFmtId="0" fontId="1" fillId="0" borderId="0" xfId="15" applyNumberFormat="1" applyFont="1" applyBorder="1" applyAlignment="1">
      <alignment horizontal="right"/>
    </xf>
    <xf numFmtId="166" fontId="15" fillId="0" borderId="0" xfId="15" applyNumberFormat="1" applyFont="1" applyBorder="1" applyAlignment="1">
      <alignment/>
    </xf>
    <xf numFmtId="166" fontId="15" fillId="0" borderId="0" xfId="0" applyNumberFormat="1" applyFont="1" applyAlignment="1">
      <alignment/>
    </xf>
    <xf numFmtId="0" fontId="1" fillId="0" borderId="0" xfId="0" applyFont="1" applyFill="1" applyBorder="1" applyAlignment="1">
      <alignment/>
    </xf>
    <xf numFmtId="0" fontId="0" fillId="0" borderId="0" xfId="0" applyNumberFormat="1" applyFont="1" applyFill="1" applyBorder="1" applyAlignment="1">
      <alignment horizontal="left"/>
    </xf>
    <xf numFmtId="0" fontId="0" fillId="0" borderId="0" xfId="15" applyNumberFormat="1" applyFont="1" applyFill="1" applyBorder="1" applyAlignment="1">
      <alignment horizontal="left"/>
    </xf>
    <xf numFmtId="165" fontId="0" fillId="0" borderId="5" xfId="15" applyNumberFormat="1" applyFont="1" applyFill="1" applyBorder="1" applyAlignment="1">
      <alignment horizontal="right"/>
    </xf>
    <xf numFmtId="165" fontId="0" fillId="0" borderId="1" xfId="15" applyNumberFormat="1" applyFont="1" applyFill="1" applyBorder="1" applyAlignment="1">
      <alignment horizontal="right"/>
    </xf>
    <xf numFmtId="165" fontId="0" fillId="0" borderId="1" xfId="15" applyNumberFormat="1" applyFont="1" applyFill="1" applyBorder="1" applyAlignment="1">
      <alignment vertical="center"/>
    </xf>
    <xf numFmtId="9" fontId="0" fillId="0" borderId="0" xfId="33" applyFont="1" applyFill="1" applyAlignment="1">
      <alignment/>
    </xf>
    <xf numFmtId="165" fontId="0" fillId="0" borderId="5" xfId="0" applyNumberFormat="1" applyFont="1" applyFill="1" applyBorder="1" applyAlignment="1">
      <alignment/>
    </xf>
    <xf numFmtId="165" fontId="15" fillId="0" borderId="5" xfId="0" applyNumberFormat="1" applyFont="1" applyFill="1" applyBorder="1" applyAlignment="1">
      <alignment/>
    </xf>
    <xf numFmtId="165" fontId="15" fillId="0" borderId="0" xfId="0" applyNumberFormat="1" applyFont="1" applyFill="1" applyAlignment="1">
      <alignment/>
    </xf>
    <xf numFmtId="0" fontId="1"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1" fillId="0" borderId="0" xfId="0" applyFont="1" applyFill="1" applyAlignment="1">
      <alignment horizontal="center"/>
    </xf>
    <xf numFmtId="0" fontId="10" fillId="0" borderId="0" xfId="0" applyFont="1" applyFill="1" applyAlignment="1">
      <alignment horizontal="center"/>
    </xf>
    <xf numFmtId="0" fontId="6" fillId="0" borderId="0" xfId="0" applyFont="1" applyFill="1" applyAlignment="1">
      <alignment horizontal="center"/>
    </xf>
    <xf numFmtId="0" fontId="0" fillId="0" borderId="0" xfId="0" applyFont="1" applyFill="1" applyAlignment="1">
      <alignment horizontal="left"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Font="1" applyFill="1" applyBorder="1" applyAlignment="1">
      <alignment horizontal="left" wrapText="1"/>
    </xf>
    <xf numFmtId="0" fontId="0" fillId="0" borderId="0" xfId="0" applyNumberFormat="1" applyFont="1" applyFill="1" applyAlignment="1">
      <alignment horizontal="left" wrapText="1"/>
    </xf>
  </cellXfs>
  <cellStyles count="22">
    <cellStyle name="Normal" xfId="0"/>
    <cellStyle name="Comma" xfId="15"/>
    <cellStyle name="Comma [0]" xfId="16"/>
    <cellStyle name="Currency" xfId="17"/>
    <cellStyle name="Currency [0]" xfId="18"/>
    <cellStyle name="Followed Hyperlink" xfId="19"/>
    <cellStyle name="Grey" xfId="20"/>
    <cellStyle name="Header1" xfId="21"/>
    <cellStyle name="Header2" xfId="22"/>
    <cellStyle name="Hyperlink" xfId="23"/>
    <cellStyle name="Input [yellow]" xfId="24"/>
    <cellStyle name="Normal - Style1" xfId="25"/>
    <cellStyle name="Normal - Style2" xfId="26"/>
    <cellStyle name="Normal - Style3" xfId="27"/>
    <cellStyle name="Normal - Style4" xfId="28"/>
    <cellStyle name="Normal - Style5" xfId="29"/>
    <cellStyle name="Normal - Style6" xfId="30"/>
    <cellStyle name="Normal - Style7" xfId="31"/>
    <cellStyle name="Normal - Style8" xfId="32"/>
    <cellStyle name="Percent" xfId="33"/>
    <cellStyle name="Percent [2]" xfId="34"/>
    <cellStyle name="Times New Roman"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uanwei\Local%20Settings\Temporary%20Internet%20Files\OLK48\Grp-BS-Sep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 bs (Draft)"/>
      <sheetName val="conso bs"/>
      <sheetName val="consol work"/>
      <sheetName val="consol JE"/>
      <sheetName val="LPI-elimination"/>
      <sheetName val="Late Adj"/>
      <sheetName val="Foreign Subsi"/>
      <sheetName val="EPS"/>
      <sheetName val="Income"/>
      <sheetName val="BS"/>
      <sheetName val="Equity"/>
      <sheetName val="CF"/>
      <sheetName val="Note(FRS)"/>
      <sheetName val="Note(BMSB)"/>
      <sheetName val="Info"/>
      <sheetName val="kjgp"/>
      <sheetName val="Assoc"/>
      <sheetName val="LPI GW"/>
      <sheetName val="Foreign"/>
      <sheetName val="PF-FS"/>
    </sheetNames>
    <sheetDataSet>
      <sheetData sheetId="1">
        <row r="60">
          <cell r="AE6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6"/>
  <sheetViews>
    <sheetView tabSelected="1" workbookViewId="0" topLeftCell="A1">
      <selection activeCell="A1" sqref="A1:J1"/>
    </sheetView>
  </sheetViews>
  <sheetFormatPr defaultColWidth="9.140625" defaultRowHeight="12.75"/>
  <cols>
    <col min="1" max="1" width="2.7109375" style="55" customWidth="1"/>
    <col min="2" max="2" width="49.57421875" style="2" customWidth="1"/>
    <col min="3" max="3" width="2.7109375" style="2" customWidth="1"/>
    <col min="4" max="4" width="15.7109375" style="2" customWidth="1"/>
    <col min="5" max="5" width="2.7109375" style="2" customWidth="1"/>
    <col min="6" max="6" width="15.7109375" style="2" customWidth="1"/>
    <col min="7" max="7" width="2.7109375" style="2" customWidth="1"/>
    <col min="8" max="8" width="15.7109375" style="2" customWidth="1"/>
    <col min="9" max="9" width="2.7109375" style="2" customWidth="1"/>
    <col min="10" max="10" width="15.7109375" style="2" customWidth="1"/>
    <col min="11" max="16384" width="2.57421875" style="2" customWidth="1"/>
  </cols>
  <sheetData>
    <row r="1" spans="1:10" ht="18" customHeight="1">
      <c r="A1" s="191" t="s">
        <v>34</v>
      </c>
      <c r="B1" s="191"/>
      <c r="C1" s="191"/>
      <c r="D1" s="191"/>
      <c r="E1" s="191"/>
      <c r="F1" s="191"/>
      <c r="G1" s="191"/>
      <c r="H1" s="191"/>
      <c r="I1" s="191"/>
      <c r="J1" s="191"/>
    </row>
    <row r="2" spans="1:10" ht="12.75" customHeight="1">
      <c r="A2" s="190" t="s">
        <v>35</v>
      </c>
      <c r="B2" s="190"/>
      <c r="C2" s="190"/>
      <c r="D2" s="190"/>
      <c r="E2" s="190"/>
      <c r="F2" s="190"/>
      <c r="G2" s="190"/>
      <c r="H2" s="190"/>
      <c r="I2" s="190"/>
      <c r="J2" s="190"/>
    </row>
    <row r="3" spans="1:10" ht="12.75" customHeight="1">
      <c r="A3" s="190" t="s">
        <v>36</v>
      </c>
      <c r="B3" s="190"/>
      <c r="C3" s="190"/>
      <c r="D3" s="190"/>
      <c r="E3" s="190"/>
      <c r="F3" s="190"/>
      <c r="G3" s="190"/>
      <c r="H3" s="190"/>
      <c r="I3" s="190"/>
      <c r="J3" s="190"/>
    </row>
    <row r="4" spans="3:10" ht="12.75" customHeight="1">
      <c r="C4" s="56"/>
      <c r="D4" s="56"/>
      <c r="E4" s="56"/>
      <c r="F4" s="56"/>
      <c r="G4" s="56"/>
      <c r="H4" s="56"/>
      <c r="I4" s="56"/>
      <c r="J4" s="15"/>
    </row>
    <row r="5" spans="1:10" ht="15" customHeight="1">
      <c r="A5" s="192" t="s">
        <v>37</v>
      </c>
      <c r="B5" s="192"/>
      <c r="C5" s="192"/>
      <c r="D5" s="192"/>
      <c r="E5" s="192"/>
      <c r="F5" s="192"/>
      <c r="G5" s="192"/>
      <c r="H5" s="192"/>
      <c r="I5" s="192"/>
      <c r="J5" s="192"/>
    </row>
    <row r="6" spans="1:10" ht="12.75" customHeight="1">
      <c r="A6" s="84"/>
      <c r="C6" s="1"/>
      <c r="D6" s="1"/>
      <c r="E6" s="1"/>
      <c r="F6" s="1"/>
      <c r="G6" s="1"/>
      <c r="H6" s="1"/>
      <c r="I6" s="1"/>
      <c r="J6" s="1"/>
    </row>
    <row r="7" ht="12.75" customHeight="1"/>
    <row r="8" spans="1:10" ht="15" customHeight="1">
      <c r="A8" s="59" t="s">
        <v>405</v>
      </c>
      <c r="B8" s="169"/>
      <c r="C8" s="169"/>
      <c r="D8" s="169"/>
      <c r="E8" s="169"/>
      <c r="F8" s="169"/>
      <c r="G8" s="169"/>
      <c r="H8" s="169"/>
      <c r="I8" s="169"/>
      <c r="J8" s="169"/>
    </row>
    <row r="9" ht="12.75" customHeight="1"/>
    <row r="10" spans="4:10" ht="12.75" customHeight="1">
      <c r="D10" s="8"/>
      <c r="E10" s="5"/>
      <c r="F10" s="8"/>
      <c r="G10" s="5"/>
      <c r="H10" s="8"/>
      <c r="I10" s="5"/>
      <c r="J10" s="8"/>
    </row>
    <row r="11" spans="4:10" ht="12.75" customHeight="1">
      <c r="D11" s="190" t="s">
        <v>44</v>
      </c>
      <c r="E11" s="190"/>
      <c r="F11" s="190"/>
      <c r="H11" s="190" t="s">
        <v>45</v>
      </c>
      <c r="I11" s="190"/>
      <c r="J11" s="190"/>
    </row>
    <row r="12" spans="4:10" ht="12.75" customHeight="1">
      <c r="D12" s="16"/>
      <c r="F12" s="110" t="s">
        <v>47</v>
      </c>
      <c r="H12" s="16"/>
      <c r="J12" s="110" t="s">
        <v>47</v>
      </c>
    </row>
    <row r="13" spans="4:10" ht="12.75" customHeight="1">
      <c r="D13" s="61" t="s">
        <v>48</v>
      </c>
      <c r="F13" s="110" t="s">
        <v>49</v>
      </c>
      <c r="H13" s="61" t="s">
        <v>48</v>
      </c>
      <c r="J13" s="110" t="s">
        <v>49</v>
      </c>
    </row>
    <row r="14" spans="4:10" ht="12.75" customHeight="1">
      <c r="D14" s="61" t="s">
        <v>50</v>
      </c>
      <c r="F14" s="110" t="s">
        <v>50</v>
      </c>
      <c r="H14" s="61" t="s">
        <v>51</v>
      </c>
      <c r="J14" s="110" t="s">
        <v>52</v>
      </c>
    </row>
    <row r="15" spans="4:10" ht="12.75" customHeight="1">
      <c r="D15" s="63" t="s">
        <v>53</v>
      </c>
      <c r="E15"/>
      <c r="F15" s="109" t="s">
        <v>54</v>
      </c>
      <c r="G15"/>
      <c r="H15" s="63" t="s">
        <v>53</v>
      </c>
      <c r="I15"/>
      <c r="J15" s="109" t="s">
        <v>54</v>
      </c>
    </row>
    <row r="16" spans="4:10" ht="12.75" customHeight="1">
      <c r="D16" s="61" t="s">
        <v>55</v>
      </c>
      <c r="F16" s="110" t="s">
        <v>55</v>
      </c>
      <c r="H16" s="61" t="s">
        <v>55</v>
      </c>
      <c r="J16" s="17" t="s">
        <v>55</v>
      </c>
    </row>
    <row r="17" ht="12.75" customHeight="1">
      <c r="J17" s="21"/>
    </row>
    <row r="18" spans="1:11" ht="12.75" customHeight="1">
      <c r="A18" s="170" t="s">
        <v>406</v>
      </c>
      <c r="B18" s="4" t="s">
        <v>56</v>
      </c>
      <c r="D18" s="171">
        <f>Income!D19</f>
        <v>9892</v>
      </c>
      <c r="E18" s="79"/>
      <c r="F18" s="92">
        <f>Income!F19</f>
        <v>12464</v>
      </c>
      <c r="G18" s="79"/>
      <c r="H18" s="171">
        <f>Income!H19</f>
        <v>28335</v>
      </c>
      <c r="I18" s="79"/>
      <c r="J18" s="92">
        <f>Income!J19</f>
        <v>23861</v>
      </c>
      <c r="K18" s="100"/>
    </row>
    <row r="19" spans="1:11" ht="12.75" customHeight="1">
      <c r="A19" s="2"/>
      <c r="B19" s="4"/>
      <c r="D19" s="171"/>
      <c r="E19" s="79"/>
      <c r="F19" s="92"/>
      <c r="G19" s="79"/>
      <c r="H19" s="171"/>
      <c r="I19" s="79"/>
      <c r="J19" s="92"/>
      <c r="K19" s="100"/>
    </row>
    <row r="20" spans="1:11" ht="12.75" customHeight="1">
      <c r="A20" s="170" t="s">
        <v>407</v>
      </c>
      <c r="B20" s="4" t="s">
        <v>408</v>
      </c>
      <c r="D20" s="79">
        <f>Income!D36</f>
        <v>4574</v>
      </c>
      <c r="E20" s="79"/>
      <c r="F20" s="92">
        <f>Income!F36</f>
        <v>-2042</v>
      </c>
      <c r="G20" s="79"/>
      <c r="H20" s="79">
        <f>Income!H36</f>
        <v>-3665</v>
      </c>
      <c r="I20" s="79"/>
      <c r="J20" s="92">
        <f>Income!J36</f>
        <v>-8598</v>
      </c>
      <c r="K20" s="100"/>
    </row>
    <row r="21" spans="1:11" ht="12.75" customHeight="1">
      <c r="A21" s="2"/>
      <c r="B21" s="4"/>
      <c r="D21" s="79"/>
      <c r="E21" s="79"/>
      <c r="F21" s="92"/>
      <c r="G21" s="79"/>
      <c r="H21" s="79"/>
      <c r="I21" s="79"/>
      <c r="J21" s="92"/>
      <c r="K21" s="100"/>
    </row>
    <row r="22" spans="1:11" ht="12.75" customHeight="1">
      <c r="A22" s="170" t="s">
        <v>409</v>
      </c>
      <c r="B22" s="5" t="s">
        <v>410</v>
      </c>
      <c r="D22" s="79">
        <f>Income!D47</f>
        <v>4573</v>
      </c>
      <c r="E22" s="79"/>
      <c r="F22" s="92">
        <f>Income!F47</f>
        <v>-2042</v>
      </c>
      <c r="G22" s="79"/>
      <c r="H22" s="79">
        <f>Income!H47</f>
        <v>-3602</v>
      </c>
      <c r="I22" s="79"/>
      <c r="J22" s="92">
        <f>Income!J47</f>
        <v>-8604</v>
      </c>
      <c r="K22" s="100"/>
    </row>
    <row r="23" spans="1:11" ht="12.75" customHeight="1">
      <c r="A23" s="2"/>
      <c r="B23" s="4"/>
      <c r="D23" s="79"/>
      <c r="E23" s="79"/>
      <c r="F23" s="92"/>
      <c r="G23" s="79"/>
      <c r="H23" s="79"/>
      <c r="I23" s="79"/>
      <c r="J23" s="92"/>
      <c r="K23" s="100"/>
    </row>
    <row r="24" spans="1:11" ht="12.75" customHeight="1">
      <c r="A24" s="170" t="s">
        <v>411</v>
      </c>
      <c r="B24" s="4" t="s">
        <v>412</v>
      </c>
      <c r="D24" s="79">
        <f>Income!D44</f>
        <v>4577</v>
      </c>
      <c r="E24" s="79"/>
      <c r="F24" s="92">
        <f>Income!F44</f>
        <v>-2035</v>
      </c>
      <c r="G24" s="79"/>
      <c r="H24" s="79">
        <f>Income!H44</f>
        <v>-3586</v>
      </c>
      <c r="I24" s="79"/>
      <c r="J24" s="92">
        <f>Income!J44</f>
        <v>-8591</v>
      </c>
      <c r="K24" s="100"/>
    </row>
    <row r="25" spans="1:11" ht="12.75" customHeight="1">
      <c r="A25" s="2"/>
      <c r="B25" s="4"/>
      <c r="F25" s="124"/>
      <c r="J25" s="124"/>
      <c r="K25" s="100"/>
    </row>
    <row r="26" spans="1:11" ht="12.75" customHeight="1">
      <c r="A26" s="170" t="s">
        <v>413</v>
      </c>
      <c r="B26" s="4" t="s">
        <v>414</v>
      </c>
      <c r="D26" s="172">
        <f>Income!D52</f>
        <v>4.45</v>
      </c>
      <c r="E26" s="172"/>
      <c r="F26" s="173">
        <f>Income!F52</f>
        <v>-1.98</v>
      </c>
      <c r="G26" s="172"/>
      <c r="H26" s="172">
        <f>Income!H52</f>
        <v>-3.49</v>
      </c>
      <c r="I26" s="172"/>
      <c r="J26" s="173">
        <f>Income!J52</f>
        <v>-8.36</v>
      </c>
      <c r="K26" s="100"/>
    </row>
    <row r="27" spans="2:11" ht="12.75" customHeight="1">
      <c r="B27" s="6"/>
      <c r="D27" s="92"/>
      <c r="E27" s="79"/>
      <c r="F27" s="92"/>
      <c r="G27" s="79"/>
      <c r="H27" s="92"/>
      <c r="I27" s="79"/>
      <c r="J27" s="92"/>
      <c r="K27" s="100"/>
    </row>
    <row r="28" spans="1:11" ht="12.75" customHeight="1">
      <c r="A28" s="174" t="s">
        <v>415</v>
      </c>
      <c r="B28" s="6" t="s">
        <v>416</v>
      </c>
      <c r="D28" s="79">
        <v>0</v>
      </c>
      <c r="E28" s="79"/>
      <c r="F28" s="92">
        <v>0</v>
      </c>
      <c r="G28" s="79"/>
      <c r="H28" s="79">
        <v>0</v>
      </c>
      <c r="I28" s="79"/>
      <c r="J28" s="92">
        <v>0</v>
      </c>
      <c r="K28" s="100"/>
    </row>
    <row r="29" spans="1:10" ht="12.75" customHeight="1">
      <c r="A29" s="174"/>
      <c r="B29" s="56"/>
      <c r="D29" s="79"/>
      <c r="E29" s="79"/>
      <c r="F29" s="79"/>
      <c r="G29" s="79"/>
      <c r="H29" s="79"/>
      <c r="I29" s="79"/>
      <c r="J29" s="92"/>
    </row>
    <row r="30" spans="1:10" ht="12.75" customHeight="1">
      <c r="A30" s="174"/>
      <c r="B30" s="56"/>
      <c r="D30" s="92"/>
      <c r="E30" s="79"/>
      <c r="F30" s="79"/>
      <c r="G30" s="92"/>
      <c r="H30" s="8"/>
      <c r="I30" s="5"/>
      <c r="J30" s="8"/>
    </row>
    <row r="31" spans="1:10" ht="12.75" customHeight="1">
      <c r="A31" s="174"/>
      <c r="B31" s="56"/>
      <c r="D31" s="92"/>
      <c r="E31" s="79"/>
      <c r="F31" s="92"/>
      <c r="G31" s="92"/>
      <c r="H31" s="175" t="s">
        <v>79</v>
      </c>
      <c r="I31" s="124"/>
      <c r="J31" s="38" t="s">
        <v>79</v>
      </c>
    </row>
    <row r="32" spans="1:10" ht="12.75" customHeight="1">
      <c r="A32" s="174"/>
      <c r="B32" s="56"/>
      <c r="D32" s="92"/>
      <c r="E32" s="79"/>
      <c r="F32" s="92"/>
      <c r="G32" s="92"/>
      <c r="H32" s="176" t="s">
        <v>417</v>
      </c>
      <c r="I32" s="124"/>
      <c r="J32" s="38" t="s">
        <v>418</v>
      </c>
    </row>
    <row r="33" spans="1:10" ht="12.75" customHeight="1">
      <c r="A33" s="174"/>
      <c r="B33" s="56"/>
      <c r="D33" s="92"/>
      <c r="E33" s="79"/>
      <c r="F33" s="92"/>
      <c r="G33" s="92"/>
      <c r="H33" s="177" t="s">
        <v>419</v>
      </c>
      <c r="I33" s="124"/>
      <c r="J33" s="38" t="s">
        <v>420</v>
      </c>
    </row>
    <row r="34" spans="1:10" ht="12.75" customHeight="1">
      <c r="A34" s="174"/>
      <c r="B34" s="56"/>
      <c r="D34" s="92"/>
      <c r="E34" s="79"/>
      <c r="F34" s="92"/>
      <c r="G34" s="92"/>
      <c r="H34" s="177" t="s">
        <v>46</v>
      </c>
      <c r="I34" s="124"/>
      <c r="J34" s="38" t="s">
        <v>421</v>
      </c>
    </row>
    <row r="35" spans="1:10" ht="12.75" customHeight="1">
      <c r="A35" s="174"/>
      <c r="B35" s="56"/>
      <c r="D35" s="92"/>
      <c r="E35" s="79"/>
      <c r="F35" s="92"/>
      <c r="G35" s="92"/>
      <c r="H35" s="177"/>
      <c r="I35" s="124"/>
      <c r="J35" s="38"/>
    </row>
    <row r="36" spans="1:10" ht="12.75" customHeight="1">
      <c r="A36" s="174" t="s">
        <v>422</v>
      </c>
      <c r="B36" s="6" t="s">
        <v>423</v>
      </c>
      <c r="D36" s="92"/>
      <c r="E36" s="79"/>
      <c r="F36" s="92"/>
      <c r="G36" s="92"/>
      <c r="H36" s="178">
        <f>+'BS'!D37/'BS'!D35</f>
        <v>-0.7879452621896914</v>
      </c>
      <c r="I36" s="179"/>
      <c r="J36" s="178">
        <f>+'BS'!F37/'BS'!F35</f>
        <v>-0.7387506565764644</v>
      </c>
    </row>
    <row r="37" spans="4:10" ht="12.75" customHeight="1">
      <c r="D37" s="52"/>
      <c r="E37" s="52"/>
      <c r="F37" s="52"/>
      <c r="J37" s="124"/>
    </row>
    <row r="38" spans="4:10" ht="12.75" customHeight="1">
      <c r="D38" s="52"/>
      <c r="E38" s="52"/>
      <c r="F38" s="52"/>
      <c r="J38" s="124"/>
    </row>
    <row r="39" spans="4:10" ht="12.75" customHeight="1">
      <c r="D39" s="52"/>
      <c r="E39" s="52"/>
      <c r="F39" s="52"/>
      <c r="J39" s="124"/>
    </row>
    <row r="40" spans="1:10" ht="15" customHeight="1">
      <c r="A40" s="59" t="s">
        <v>424</v>
      </c>
      <c r="D40" s="52"/>
      <c r="E40" s="52"/>
      <c r="F40" s="52"/>
      <c r="J40" s="124"/>
    </row>
    <row r="41" spans="4:10" ht="12.75" customHeight="1">
      <c r="D41" s="8"/>
      <c r="E41" s="5"/>
      <c r="F41" s="8"/>
      <c r="G41" s="5"/>
      <c r="H41" s="8"/>
      <c r="I41" s="5"/>
      <c r="J41" s="8"/>
    </row>
    <row r="42" spans="4:10" ht="12.75" customHeight="1">
      <c r="D42" s="190" t="s">
        <v>44</v>
      </c>
      <c r="E42" s="190"/>
      <c r="F42" s="190"/>
      <c r="H42" s="190" t="s">
        <v>45</v>
      </c>
      <c r="I42" s="190"/>
      <c r="J42" s="190"/>
    </row>
    <row r="43" spans="4:10" ht="12.75" customHeight="1">
      <c r="D43" s="61"/>
      <c r="F43" s="110" t="s">
        <v>47</v>
      </c>
      <c r="H43" s="61"/>
      <c r="J43" s="110" t="s">
        <v>47</v>
      </c>
    </row>
    <row r="44" spans="4:10" ht="12.75" customHeight="1">
      <c r="D44" s="61" t="s">
        <v>48</v>
      </c>
      <c r="F44" s="110" t="s">
        <v>49</v>
      </c>
      <c r="H44" s="61" t="s">
        <v>48</v>
      </c>
      <c r="J44" s="110" t="s">
        <v>49</v>
      </c>
    </row>
    <row r="45" spans="4:10" ht="12.75" customHeight="1">
      <c r="D45" s="61" t="s">
        <v>50</v>
      </c>
      <c r="F45" s="110" t="s">
        <v>50</v>
      </c>
      <c r="H45" s="61" t="s">
        <v>51</v>
      </c>
      <c r="J45" s="110" t="s">
        <v>52</v>
      </c>
    </row>
    <row r="46" spans="4:10" ht="12.75" customHeight="1">
      <c r="D46" s="63" t="str">
        <f>+D15</f>
        <v>30/09/2006</v>
      </c>
      <c r="F46" s="109" t="str">
        <f>+F15</f>
        <v>30/09/2005</v>
      </c>
      <c r="H46" s="63" t="str">
        <f>+H15</f>
        <v>30/09/2006</v>
      </c>
      <c r="J46" s="109" t="str">
        <f>+J15</f>
        <v>30/09/2005</v>
      </c>
    </row>
    <row r="47" spans="4:10" ht="12.75" customHeight="1">
      <c r="D47" s="61" t="s">
        <v>55</v>
      </c>
      <c r="F47" s="110" t="s">
        <v>55</v>
      </c>
      <c r="H47" s="61" t="s">
        <v>55</v>
      </c>
      <c r="J47" s="17" t="s">
        <v>55</v>
      </c>
    </row>
    <row r="48" spans="4:10" ht="12.75" customHeight="1">
      <c r="D48" s="52"/>
      <c r="E48" s="52"/>
      <c r="F48" s="66"/>
      <c r="J48" s="124"/>
    </row>
    <row r="49" spans="1:10" ht="12.75" customHeight="1">
      <c r="A49" s="39" t="s">
        <v>406</v>
      </c>
      <c r="B49" s="5" t="s">
        <v>425</v>
      </c>
      <c r="D49" s="52">
        <f>+Income!D28</f>
        <v>28</v>
      </c>
      <c r="E49" s="52"/>
      <c r="F49" s="66">
        <f>+Income!F28</f>
        <v>8</v>
      </c>
      <c r="H49" s="52">
        <f>+Income!H28</f>
        <v>45</v>
      </c>
      <c r="J49" s="66">
        <f>+Income!J28</f>
        <v>43</v>
      </c>
    </row>
    <row r="50" spans="1:10" ht="12.75" customHeight="1">
      <c r="A50" s="4"/>
      <c r="B50" s="5"/>
      <c r="D50" s="52"/>
      <c r="E50" s="52"/>
      <c r="F50" s="66"/>
      <c r="J50" s="124"/>
    </row>
    <row r="51" spans="1:10" ht="12.75" customHeight="1">
      <c r="A51" s="39" t="s">
        <v>407</v>
      </c>
      <c r="B51" s="5" t="s">
        <v>426</v>
      </c>
      <c r="D51" s="52">
        <f>Income!D32</f>
        <v>-2240</v>
      </c>
      <c r="E51" s="52"/>
      <c r="F51" s="66">
        <f>Income!F32</f>
        <v>-1792</v>
      </c>
      <c r="G51" s="52"/>
      <c r="H51" s="52">
        <f>Income!H32</f>
        <v>-6491</v>
      </c>
      <c r="I51" s="52"/>
      <c r="J51" s="66">
        <f>Income!J32</f>
        <v>-5409</v>
      </c>
    </row>
    <row r="52" spans="2:10" ht="12.75" customHeight="1">
      <c r="B52" s="5"/>
      <c r="D52" s="52"/>
      <c r="E52" s="52"/>
      <c r="F52" s="66"/>
      <c r="J52" s="124"/>
    </row>
    <row r="53" spans="4:10" ht="12.75" customHeight="1">
      <c r="D53" s="52"/>
      <c r="E53" s="52"/>
      <c r="F53" s="66"/>
      <c r="J53" s="124"/>
    </row>
    <row r="54" spans="4:10" ht="12.75" customHeight="1">
      <c r="D54" s="52"/>
      <c r="E54" s="52"/>
      <c r="F54" s="66"/>
      <c r="J54" s="124"/>
    </row>
    <row r="55" spans="4:10" ht="12.75" customHeight="1">
      <c r="D55" s="52"/>
      <c r="E55" s="52"/>
      <c r="F55" s="52"/>
      <c r="J55" s="124"/>
    </row>
    <row r="56" spans="4:10" ht="12.75" customHeight="1">
      <c r="D56" s="52"/>
      <c r="E56" s="52"/>
      <c r="F56" s="52"/>
      <c r="J56" s="124"/>
    </row>
    <row r="57" spans="4:6" ht="12.75" customHeight="1">
      <c r="D57" s="52"/>
      <c r="E57" s="52"/>
      <c r="F57" s="52"/>
    </row>
    <row r="58" spans="4:6" ht="12.75" customHeight="1">
      <c r="D58" s="52"/>
      <c r="E58" s="52"/>
      <c r="F58" s="52"/>
    </row>
    <row r="59" spans="4:6" ht="12.75" customHeight="1">
      <c r="D59" s="52"/>
      <c r="E59" s="52"/>
      <c r="F59" s="52"/>
    </row>
    <row r="60" spans="4:6" ht="12.75" customHeight="1">
      <c r="D60" s="52"/>
      <c r="E60" s="52"/>
      <c r="F60" s="52"/>
    </row>
    <row r="61" spans="4:6" ht="12.75" customHeight="1">
      <c r="D61" s="52"/>
      <c r="E61" s="52"/>
      <c r="F61" s="52"/>
    </row>
    <row r="62" spans="4:6" ht="12.75" customHeight="1">
      <c r="D62" s="52"/>
      <c r="E62" s="52"/>
      <c r="F62" s="52"/>
    </row>
    <row r="63" spans="4:6" ht="12.75" customHeight="1">
      <c r="D63" s="52"/>
      <c r="E63" s="52"/>
      <c r="F63" s="52"/>
    </row>
    <row r="64" spans="4:6" ht="12.75" customHeight="1">
      <c r="D64" s="52"/>
      <c r="E64" s="52"/>
      <c r="F64" s="52"/>
    </row>
    <row r="65" spans="4:6" ht="12.75" customHeight="1">
      <c r="D65" s="52"/>
      <c r="E65" s="52"/>
      <c r="F65" s="52"/>
    </row>
    <row r="66" spans="4:6" ht="12.75" customHeight="1">
      <c r="D66" s="52"/>
      <c r="E66" s="52"/>
      <c r="F66" s="52"/>
    </row>
    <row r="67" spans="4:6" ht="12.75" customHeight="1">
      <c r="D67" s="52"/>
      <c r="E67" s="52"/>
      <c r="F67" s="52"/>
    </row>
    <row r="68" spans="4:6" ht="12.75" customHeight="1">
      <c r="D68" s="52"/>
      <c r="E68" s="52"/>
      <c r="F68" s="52"/>
    </row>
    <row r="69" spans="4:6" ht="12.75" customHeight="1">
      <c r="D69" s="52"/>
      <c r="E69" s="52"/>
      <c r="F69" s="52"/>
    </row>
    <row r="70" spans="4:6" ht="12.75" customHeight="1">
      <c r="D70" s="52"/>
      <c r="E70" s="52"/>
      <c r="F70" s="52"/>
    </row>
    <row r="71" spans="4:6" ht="12.75" customHeight="1">
      <c r="D71" s="52"/>
      <c r="E71" s="52"/>
      <c r="F71" s="52"/>
    </row>
    <row r="72" spans="4:6" ht="12.75" customHeight="1">
      <c r="D72" s="52"/>
      <c r="E72" s="52"/>
      <c r="F72" s="52"/>
    </row>
    <row r="73" spans="4:6" ht="12.75" customHeight="1">
      <c r="D73" s="52"/>
      <c r="E73" s="52"/>
      <c r="F73" s="52"/>
    </row>
    <row r="74" spans="4:6" ht="12.75" customHeight="1">
      <c r="D74" s="52"/>
      <c r="E74" s="52"/>
      <c r="F74" s="52"/>
    </row>
    <row r="75" spans="4:6" ht="12.75" customHeight="1">
      <c r="D75" s="52"/>
      <c r="E75" s="52"/>
      <c r="F75" s="52"/>
    </row>
    <row r="76" spans="4:6" ht="12.75" customHeight="1">
      <c r="D76" s="52"/>
      <c r="E76" s="52"/>
      <c r="F76" s="52"/>
    </row>
    <row r="77" spans="4:6" ht="12.75" customHeight="1">
      <c r="D77" s="52"/>
      <c r="E77" s="52"/>
      <c r="F77" s="52"/>
    </row>
    <row r="78" spans="4:6" ht="12.75" customHeight="1">
      <c r="D78" s="52"/>
      <c r="E78" s="52"/>
      <c r="F78" s="52"/>
    </row>
    <row r="79" spans="4:6" ht="12.75" customHeight="1">
      <c r="D79" s="52"/>
      <c r="E79" s="52"/>
      <c r="F79" s="52"/>
    </row>
    <row r="80" spans="4:6" ht="12.75" customHeight="1">
      <c r="D80" s="52"/>
      <c r="E80" s="52"/>
      <c r="F80" s="52"/>
    </row>
    <row r="81" spans="4:6" ht="12.75" customHeight="1">
      <c r="D81" s="52"/>
      <c r="E81" s="52"/>
      <c r="F81" s="52"/>
    </row>
    <row r="82" spans="4:6" ht="12.75" customHeight="1">
      <c r="D82" s="52"/>
      <c r="E82" s="52"/>
      <c r="F82" s="52"/>
    </row>
    <row r="83" spans="4:6" ht="12.75" customHeight="1">
      <c r="D83" s="52"/>
      <c r="E83" s="52"/>
      <c r="F83" s="52"/>
    </row>
    <row r="84" spans="4:6" ht="12.75" customHeight="1">
      <c r="D84" s="52"/>
      <c r="E84" s="52"/>
      <c r="F84" s="52"/>
    </row>
    <row r="85" spans="4:6" ht="12.75" customHeight="1">
      <c r="D85" s="52"/>
      <c r="E85" s="52"/>
      <c r="F85" s="52"/>
    </row>
    <row r="86" spans="4:6" ht="12.75" customHeight="1">
      <c r="D86" s="52"/>
      <c r="E86" s="52"/>
      <c r="F86" s="52"/>
    </row>
    <row r="87" spans="4:6" ht="12.75" customHeight="1">
      <c r="D87" s="52"/>
      <c r="E87" s="52"/>
      <c r="F87" s="52"/>
    </row>
    <row r="88" spans="4:6" ht="12.75" customHeight="1">
      <c r="D88" s="52"/>
      <c r="E88" s="52"/>
      <c r="F88" s="52"/>
    </row>
    <row r="89" spans="4:6" ht="12.75" customHeight="1">
      <c r="D89" s="52"/>
      <c r="E89" s="52"/>
      <c r="F89" s="52"/>
    </row>
    <row r="90" spans="4:6" ht="12.75" customHeight="1">
      <c r="D90" s="52"/>
      <c r="E90" s="52"/>
      <c r="F90" s="52"/>
    </row>
    <row r="91" spans="4:6" ht="12.75" customHeight="1">
      <c r="D91" s="52"/>
      <c r="E91" s="52"/>
      <c r="F91" s="52"/>
    </row>
    <row r="92" spans="4:6" ht="12.75" customHeight="1">
      <c r="D92" s="52"/>
      <c r="E92" s="52"/>
      <c r="F92" s="52"/>
    </row>
    <row r="93" spans="4:6" ht="12.75" customHeight="1">
      <c r="D93" s="52"/>
      <c r="E93" s="52"/>
      <c r="F93" s="52"/>
    </row>
    <row r="94" spans="4:6" ht="12.75" customHeight="1">
      <c r="D94" s="52"/>
      <c r="E94" s="52"/>
      <c r="F94" s="52"/>
    </row>
    <row r="95" spans="4:6" ht="12.75" customHeight="1">
      <c r="D95" s="52"/>
      <c r="E95" s="52"/>
      <c r="F95" s="52"/>
    </row>
    <row r="96" spans="4:6" ht="12.75" customHeight="1">
      <c r="D96" s="52"/>
      <c r="E96" s="52"/>
      <c r="F96" s="52"/>
    </row>
    <row r="97" spans="4:6" ht="12.75" customHeight="1">
      <c r="D97" s="52"/>
      <c r="E97" s="52"/>
      <c r="F97" s="52"/>
    </row>
    <row r="98" spans="4:6" ht="12.75" customHeight="1">
      <c r="D98" s="52"/>
      <c r="E98" s="52"/>
      <c r="F98" s="52"/>
    </row>
    <row r="99" spans="4:6" ht="12.75" customHeight="1">
      <c r="D99" s="52"/>
      <c r="E99" s="52"/>
      <c r="F99" s="52"/>
    </row>
    <row r="100" spans="4:6" ht="12.75" customHeight="1">
      <c r="D100" s="52"/>
      <c r="E100" s="52"/>
      <c r="F100" s="52"/>
    </row>
    <row r="101" spans="4:6" ht="12.75" customHeight="1">
      <c r="D101" s="52"/>
      <c r="E101" s="52"/>
      <c r="F101" s="52"/>
    </row>
    <row r="102" spans="4:6" ht="12.75" customHeight="1">
      <c r="D102" s="52"/>
      <c r="E102" s="52"/>
      <c r="F102" s="52"/>
    </row>
    <row r="103" spans="4:6" ht="12.75" customHeight="1">
      <c r="D103" s="52"/>
      <c r="E103" s="52"/>
      <c r="F103" s="52"/>
    </row>
    <row r="104" spans="4:6" ht="12.75" customHeight="1">
      <c r="D104" s="52"/>
      <c r="E104" s="52"/>
      <c r="F104" s="52"/>
    </row>
    <row r="105" spans="4:6" ht="12.75" customHeight="1">
      <c r="D105" s="52"/>
      <c r="E105" s="52"/>
      <c r="F105" s="52"/>
    </row>
    <row r="106" spans="4:6" ht="12.75" customHeight="1">
      <c r="D106" s="52"/>
      <c r="E106" s="52"/>
      <c r="F106" s="52"/>
    </row>
    <row r="107" spans="4:6" ht="12.75" customHeight="1">
      <c r="D107" s="52"/>
      <c r="E107" s="52"/>
      <c r="F107" s="52"/>
    </row>
    <row r="108" spans="4:6" ht="12.75" customHeight="1">
      <c r="D108" s="52"/>
      <c r="E108" s="52"/>
      <c r="F108" s="52"/>
    </row>
    <row r="109" spans="4:6" ht="12.75" customHeight="1">
      <c r="D109" s="52"/>
      <c r="E109" s="52"/>
      <c r="F109" s="52"/>
    </row>
    <row r="110" spans="4:6" ht="12.75" customHeight="1">
      <c r="D110" s="52"/>
      <c r="E110" s="52"/>
      <c r="F110" s="52"/>
    </row>
    <row r="111" spans="4:6" ht="12.75" customHeight="1">
      <c r="D111" s="52"/>
      <c r="E111" s="52"/>
      <c r="F111" s="52"/>
    </row>
    <row r="112" spans="4:6" ht="12.75" customHeight="1">
      <c r="D112" s="52"/>
      <c r="E112" s="52"/>
      <c r="F112" s="52"/>
    </row>
    <row r="113" spans="4:6" ht="12.75" customHeight="1">
      <c r="D113" s="52"/>
      <c r="E113" s="52"/>
      <c r="F113" s="52"/>
    </row>
    <row r="114" spans="4:6" ht="12.75" customHeight="1">
      <c r="D114" s="52"/>
      <c r="E114" s="52"/>
      <c r="F114" s="52"/>
    </row>
    <row r="115" spans="4:6" ht="12.75" customHeight="1">
      <c r="D115" s="52"/>
      <c r="E115" s="52"/>
      <c r="F115" s="52"/>
    </row>
    <row r="116" spans="4:6" ht="12.75" customHeight="1">
      <c r="D116" s="52"/>
      <c r="E116" s="52"/>
      <c r="F116" s="52"/>
    </row>
    <row r="117" spans="4:6" ht="12.75" customHeight="1">
      <c r="D117" s="52"/>
      <c r="E117" s="52"/>
      <c r="F117" s="52"/>
    </row>
    <row r="118" spans="4:6" ht="12.75" customHeight="1">
      <c r="D118" s="52"/>
      <c r="E118" s="52"/>
      <c r="F118" s="52"/>
    </row>
    <row r="119" spans="4:6" ht="12.75" customHeight="1">
      <c r="D119" s="52"/>
      <c r="E119" s="52"/>
      <c r="F119" s="52"/>
    </row>
    <row r="120" spans="4:6" ht="12.75" customHeight="1">
      <c r="D120" s="52"/>
      <c r="E120" s="52"/>
      <c r="F120" s="52"/>
    </row>
    <row r="121" spans="4:6" ht="12.75" customHeight="1">
      <c r="D121" s="52"/>
      <c r="E121" s="52"/>
      <c r="F121" s="52"/>
    </row>
    <row r="122" spans="4:6" ht="12.75" customHeight="1">
      <c r="D122" s="52"/>
      <c r="E122" s="52"/>
      <c r="F122" s="52"/>
    </row>
    <row r="123" spans="4:6" ht="12.75" customHeight="1">
      <c r="D123" s="52"/>
      <c r="E123" s="52"/>
      <c r="F123" s="52"/>
    </row>
    <row r="124" spans="4:6" ht="12.75" customHeight="1">
      <c r="D124" s="52"/>
      <c r="E124" s="52"/>
      <c r="F124" s="52"/>
    </row>
    <row r="125" spans="4:6" ht="12.75" customHeight="1">
      <c r="D125" s="52"/>
      <c r="E125" s="52"/>
      <c r="F125" s="52"/>
    </row>
    <row r="126" spans="4:6" ht="12.75" customHeight="1">
      <c r="D126" s="52"/>
      <c r="E126" s="52"/>
      <c r="F126" s="52"/>
    </row>
    <row r="127" spans="4:6" ht="12.75" customHeight="1">
      <c r="D127" s="52"/>
      <c r="E127" s="52"/>
      <c r="F127" s="52"/>
    </row>
    <row r="128" spans="4:6" ht="12.75" customHeight="1">
      <c r="D128" s="52"/>
      <c r="E128" s="52"/>
      <c r="F128" s="52"/>
    </row>
    <row r="129" spans="4:6" ht="12.75" customHeight="1">
      <c r="D129" s="52"/>
      <c r="E129" s="52"/>
      <c r="F129" s="52"/>
    </row>
    <row r="130" spans="4:6" ht="12.75" customHeight="1">
      <c r="D130" s="52"/>
      <c r="E130" s="52"/>
      <c r="F130" s="52"/>
    </row>
    <row r="131" spans="4:6" ht="12.75" customHeight="1">
      <c r="D131" s="52"/>
      <c r="E131" s="52"/>
      <c r="F131" s="52"/>
    </row>
    <row r="132" spans="4:6" ht="12.75" customHeight="1">
      <c r="D132" s="52"/>
      <c r="E132" s="52"/>
      <c r="F132" s="52"/>
    </row>
    <row r="133" spans="4:6" ht="12.75" customHeight="1">
      <c r="D133" s="52"/>
      <c r="E133" s="52"/>
      <c r="F133" s="52"/>
    </row>
    <row r="134" spans="4:6" ht="12.75" customHeight="1">
      <c r="D134" s="52"/>
      <c r="E134" s="52"/>
      <c r="F134" s="52"/>
    </row>
    <row r="135" spans="4:6" ht="12.75" customHeight="1">
      <c r="D135" s="52"/>
      <c r="E135" s="52"/>
      <c r="F135" s="52"/>
    </row>
    <row r="136" spans="4:6" ht="12.75" customHeight="1">
      <c r="D136" s="52"/>
      <c r="E136" s="52"/>
      <c r="F136" s="52"/>
    </row>
    <row r="137" spans="4:6" ht="12.75" customHeight="1">
      <c r="D137" s="52"/>
      <c r="E137" s="52"/>
      <c r="F137" s="52"/>
    </row>
    <row r="138" spans="4:6" ht="12.75" customHeight="1">
      <c r="D138" s="52"/>
      <c r="E138" s="52"/>
      <c r="F138" s="52"/>
    </row>
    <row r="139" spans="4:6" ht="12.75" customHeight="1">
      <c r="D139" s="52"/>
      <c r="E139" s="52"/>
      <c r="F139" s="52"/>
    </row>
    <row r="140" spans="4:6" ht="12.75" customHeight="1">
      <c r="D140" s="52"/>
      <c r="E140" s="52"/>
      <c r="F140" s="52"/>
    </row>
    <row r="141" spans="4:6" ht="12.75" customHeight="1">
      <c r="D141" s="52"/>
      <c r="E141" s="52"/>
      <c r="F141" s="52"/>
    </row>
    <row r="142" spans="4:6" ht="12.75" customHeight="1">
      <c r="D142" s="52"/>
      <c r="E142" s="52"/>
      <c r="F142" s="52"/>
    </row>
    <row r="143" spans="4:6" ht="12.75" customHeight="1">
      <c r="D143" s="52"/>
      <c r="E143" s="52"/>
      <c r="F143" s="52"/>
    </row>
    <row r="144" spans="4:6" ht="12.75" customHeight="1">
      <c r="D144" s="52"/>
      <c r="E144" s="52"/>
      <c r="F144" s="52"/>
    </row>
    <row r="145" spans="4:6" ht="12.75" customHeight="1">
      <c r="D145" s="52"/>
      <c r="E145" s="52"/>
      <c r="F145" s="52"/>
    </row>
    <row r="146" spans="4:6" ht="12.75" customHeight="1">
      <c r="D146" s="52"/>
      <c r="E146" s="52"/>
      <c r="F146" s="52"/>
    </row>
    <row r="147" spans="4:6" ht="12.75" customHeight="1">
      <c r="D147" s="52"/>
      <c r="E147" s="52"/>
      <c r="F147" s="52"/>
    </row>
    <row r="148" spans="4:6" ht="12.75" customHeight="1">
      <c r="D148" s="52"/>
      <c r="E148" s="52"/>
      <c r="F148" s="52"/>
    </row>
    <row r="149" spans="4:6" ht="12.75" customHeight="1">
      <c r="D149" s="52"/>
      <c r="E149" s="52"/>
      <c r="F149" s="52"/>
    </row>
    <row r="150" spans="4:6" ht="12.75" customHeight="1">
      <c r="D150" s="52"/>
      <c r="E150" s="52"/>
      <c r="F150" s="52"/>
    </row>
    <row r="151" spans="4:6" ht="12.75" customHeight="1">
      <c r="D151" s="52"/>
      <c r="E151" s="52"/>
      <c r="F151" s="52"/>
    </row>
    <row r="152" spans="4:6" ht="12.75" customHeight="1">
      <c r="D152" s="52"/>
      <c r="E152" s="52"/>
      <c r="F152" s="52"/>
    </row>
    <row r="153" spans="4:6" ht="12.75" customHeight="1">
      <c r="D153" s="52"/>
      <c r="E153" s="52"/>
      <c r="F153" s="52"/>
    </row>
    <row r="154" spans="4:6" ht="12.75" customHeight="1">
      <c r="D154" s="52"/>
      <c r="E154" s="52"/>
      <c r="F154" s="52"/>
    </row>
    <row r="155" spans="4:6" ht="12.75" customHeight="1">
      <c r="D155" s="52"/>
      <c r="E155" s="52"/>
      <c r="F155" s="52"/>
    </row>
    <row r="156" spans="4:6" ht="12.75" customHeight="1">
      <c r="D156" s="52"/>
      <c r="E156" s="52"/>
      <c r="F156" s="52"/>
    </row>
    <row r="157" spans="4:6" ht="12.75" customHeight="1">
      <c r="D157" s="52"/>
      <c r="E157" s="52"/>
      <c r="F157" s="52"/>
    </row>
    <row r="158" spans="4:6" ht="12.75" customHeight="1">
      <c r="D158" s="52"/>
      <c r="E158" s="52"/>
      <c r="F158" s="52"/>
    </row>
    <row r="159" spans="4:6" ht="12.75" customHeight="1">
      <c r="D159" s="52"/>
      <c r="E159" s="52"/>
      <c r="F159" s="52"/>
    </row>
    <row r="160" spans="4:6" ht="12.75" customHeight="1">
      <c r="D160" s="52"/>
      <c r="E160" s="52"/>
      <c r="F160" s="52"/>
    </row>
    <row r="161" spans="4:6" ht="12.75" customHeight="1">
      <c r="D161" s="52"/>
      <c r="E161" s="52"/>
      <c r="F161" s="52"/>
    </row>
    <row r="162" spans="4:6" ht="12.75" customHeight="1">
      <c r="D162" s="52"/>
      <c r="E162" s="52"/>
      <c r="F162" s="52"/>
    </row>
    <row r="163" spans="4:6" ht="12.75" customHeight="1">
      <c r="D163" s="52"/>
      <c r="E163" s="52"/>
      <c r="F163" s="52"/>
    </row>
    <row r="164" spans="4:6" ht="12.75" customHeight="1">
      <c r="D164" s="52"/>
      <c r="E164" s="52"/>
      <c r="F164" s="52"/>
    </row>
    <row r="165" spans="4:6" ht="12.75" customHeight="1">
      <c r="D165" s="52"/>
      <c r="E165" s="52"/>
      <c r="F165" s="52"/>
    </row>
    <row r="166" spans="4:6" ht="12.75" customHeight="1">
      <c r="D166" s="52"/>
      <c r="E166" s="52"/>
      <c r="F166" s="52"/>
    </row>
    <row r="167" spans="4:6" ht="12.75" customHeight="1">
      <c r="D167" s="52"/>
      <c r="E167" s="52"/>
      <c r="F167" s="52"/>
    </row>
    <row r="168" spans="4:6" ht="12.75" customHeight="1">
      <c r="D168" s="52"/>
      <c r="E168" s="52"/>
      <c r="F168" s="52"/>
    </row>
    <row r="169" spans="4:6" ht="12.75" customHeight="1">
      <c r="D169" s="52"/>
      <c r="E169" s="52"/>
      <c r="F169" s="52"/>
    </row>
    <row r="170" spans="4:6" ht="12.75" customHeight="1">
      <c r="D170" s="52"/>
      <c r="E170" s="52"/>
      <c r="F170" s="52"/>
    </row>
    <row r="171" spans="4:6" ht="12.75" customHeight="1">
      <c r="D171" s="52"/>
      <c r="E171" s="52"/>
      <c r="F171" s="52"/>
    </row>
    <row r="172" spans="4:6" ht="12.75" customHeight="1">
      <c r="D172" s="52"/>
      <c r="E172" s="52"/>
      <c r="F172" s="52"/>
    </row>
    <row r="173" spans="4:6" ht="12.75" customHeight="1">
      <c r="D173" s="52"/>
      <c r="E173" s="52"/>
      <c r="F173" s="52"/>
    </row>
    <row r="174" spans="4:6" ht="12.75" customHeight="1">
      <c r="D174" s="52"/>
      <c r="E174" s="52"/>
      <c r="F174" s="52"/>
    </row>
    <row r="175" spans="4:6" ht="12.75" customHeight="1">
      <c r="D175" s="52"/>
      <c r="E175" s="52"/>
      <c r="F175" s="52"/>
    </row>
    <row r="176" spans="4:6" ht="12.75" customHeight="1">
      <c r="D176" s="52"/>
      <c r="E176" s="52"/>
      <c r="F176" s="52"/>
    </row>
    <row r="177" spans="4:6" ht="12.75" customHeight="1">
      <c r="D177" s="52"/>
      <c r="E177" s="52"/>
      <c r="F177" s="52"/>
    </row>
    <row r="178" spans="4:6" ht="12.75" customHeight="1">
      <c r="D178" s="52"/>
      <c r="E178" s="52"/>
      <c r="F178" s="52"/>
    </row>
    <row r="179" spans="4:6" ht="12.75" customHeight="1">
      <c r="D179" s="52"/>
      <c r="E179" s="52"/>
      <c r="F179" s="52"/>
    </row>
    <row r="180" spans="4:6" ht="12.75" customHeight="1">
      <c r="D180" s="52"/>
      <c r="E180" s="52"/>
      <c r="F180" s="52"/>
    </row>
    <row r="181" spans="4:6" ht="12.75" customHeight="1">
      <c r="D181" s="52"/>
      <c r="E181" s="52"/>
      <c r="F181" s="52"/>
    </row>
    <row r="182" spans="4:6" ht="12.75" customHeight="1">
      <c r="D182" s="52"/>
      <c r="E182" s="52"/>
      <c r="F182" s="52"/>
    </row>
    <row r="183" spans="4:6" ht="12.75" customHeight="1">
      <c r="D183" s="52"/>
      <c r="E183" s="52"/>
      <c r="F183" s="52"/>
    </row>
    <row r="184" spans="4:6" ht="12.75" customHeight="1">
      <c r="D184" s="52"/>
      <c r="E184" s="52"/>
      <c r="F184" s="52"/>
    </row>
    <row r="185" spans="4:6" ht="12.75" customHeight="1">
      <c r="D185" s="52"/>
      <c r="E185" s="52"/>
      <c r="F185" s="52"/>
    </row>
    <row r="186" spans="4:6" ht="12.75" customHeight="1">
      <c r="D186" s="52"/>
      <c r="E186" s="52"/>
      <c r="F186" s="52"/>
    </row>
    <row r="187" spans="4:6" ht="12.75" customHeight="1">
      <c r="D187" s="52"/>
      <c r="E187" s="52"/>
      <c r="F187" s="52"/>
    </row>
    <row r="188" spans="4:6" ht="12.75" customHeight="1">
      <c r="D188" s="52"/>
      <c r="E188" s="52"/>
      <c r="F188" s="52"/>
    </row>
    <row r="189" spans="4:6" ht="12.75" customHeight="1">
      <c r="D189" s="52"/>
      <c r="E189" s="52"/>
      <c r="F189" s="52"/>
    </row>
    <row r="190" spans="4:6" ht="12.75" customHeight="1">
      <c r="D190" s="52"/>
      <c r="E190" s="52"/>
      <c r="F190" s="52"/>
    </row>
    <row r="191" spans="4:6" ht="12.75" customHeight="1">
      <c r="D191" s="52"/>
      <c r="E191" s="52"/>
      <c r="F191" s="52"/>
    </row>
    <row r="192" spans="4:6" ht="12.75" customHeight="1">
      <c r="D192" s="52"/>
      <c r="E192" s="52"/>
      <c r="F192" s="52"/>
    </row>
    <row r="193" spans="4:6" ht="12.75" customHeight="1">
      <c r="D193" s="52"/>
      <c r="E193" s="52"/>
      <c r="F193" s="52"/>
    </row>
    <row r="194" spans="4:6" ht="12.75" customHeight="1">
      <c r="D194" s="52"/>
      <c r="E194" s="52"/>
      <c r="F194" s="52"/>
    </row>
    <row r="195" spans="4:6" ht="12.75" customHeight="1">
      <c r="D195" s="52"/>
      <c r="E195" s="52"/>
      <c r="F195" s="52"/>
    </row>
    <row r="196" spans="4:6" ht="12.75" customHeight="1">
      <c r="D196" s="52"/>
      <c r="E196" s="52"/>
      <c r="F196" s="52"/>
    </row>
    <row r="197" spans="4:6" ht="12.75" customHeight="1">
      <c r="D197" s="52"/>
      <c r="E197" s="52"/>
      <c r="F197" s="52"/>
    </row>
    <row r="198" spans="4:6" ht="12.75" customHeight="1">
      <c r="D198" s="52"/>
      <c r="E198" s="52"/>
      <c r="F198" s="52"/>
    </row>
    <row r="199" spans="4:6" ht="12.75" customHeight="1">
      <c r="D199" s="52"/>
      <c r="E199" s="52"/>
      <c r="F199" s="52"/>
    </row>
    <row r="200" spans="4:6" ht="12.75" customHeight="1">
      <c r="D200" s="52"/>
      <c r="E200" s="52"/>
      <c r="F200" s="52"/>
    </row>
    <row r="201" spans="4:6" ht="12.75" customHeight="1">
      <c r="D201" s="52"/>
      <c r="E201" s="52"/>
      <c r="F201" s="52"/>
    </row>
    <row r="202" spans="4:6" ht="12.75" customHeight="1">
      <c r="D202" s="52"/>
      <c r="E202" s="52"/>
      <c r="F202" s="52"/>
    </row>
    <row r="203" spans="4:6" ht="12.75" customHeight="1">
      <c r="D203" s="52"/>
      <c r="E203" s="52"/>
      <c r="F203" s="52"/>
    </row>
    <row r="204" spans="4:6" ht="12.75" customHeight="1">
      <c r="D204" s="52"/>
      <c r="E204" s="52"/>
      <c r="F204" s="52"/>
    </row>
    <row r="205" spans="4:6" ht="12.75" customHeight="1">
      <c r="D205" s="52"/>
      <c r="E205" s="52"/>
      <c r="F205" s="52"/>
    </row>
    <row r="206" spans="4:6" ht="12.75" customHeight="1">
      <c r="D206" s="52"/>
      <c r="E206" s="52"/>
      <c r="F206" s="52"/>
    </row>
    <row r="207" spans="4:6" ht="12.75" customHeight="1">
      <c r="D207" s="52"/>
      <c r="E207" s="52"/>
      <c r="F207" s="52"/>
    </row>
    <row r="208" spans="4:6" ht="12.75" customHeight="1">
      <c r="D208" s="52"/>
      <c r="E208" s="52"/>
      <c r="F208" s="52"/>
    </row>
    <row r="209" spans="4:6" ht="12.75" customHeight="1">
      <c r="D209" s="52"/>
      <c r="E209" s="52"/>
      <c r="F209" s="52"/>
    </row>
    <row r="210" spans="4:6" ht="12.75" customHeight="1">
      <c r="D210" s="52"/>
      <c r="E210" s="52"/>
      <c r="F210" s="52"/>
    </row>
    <row r="211" spans="4:6" ht="12.75" customHeight="1">
      <c r="D211" s="52"/>
      <c r="E211" s="52"/>
      <c r="F211" s="52"/>
    </row>
    <row r="212" spans="4:6" ht="12.75" customHeight="1">
      <c r="D212" s="52"/>
      <c r="E212" s="52"/>
      <c r="F212" s="52"/>
    </row>
    <row r="213" spans="4:6" ht="12.75" customHeight="1">
      <c r="D213" s="52"/>
      <c r="E213" s="52"/>
      <c r="F213" s="52"/>
    </row>
    <row r="214" spans="4:6" ht="12.75" customHeight="1">
      <c r="D214" s="52"/>
      <c r="E214" s="52"/>
      <c r="F214" s="52"/>
    </row>
    <row r="215" spans="4:6" ht="12.75" customHeight="1">
      <c r="D215" s="52"/>
      <c r="E215" s="52"/>
      <c r="F215" s="52"/>
    </row>
    <row r="216" spans="4:6" ht="12.75" customHeight="1">
      <c r="D216" s="52"/>
      <c r="E216" s="52"/>
      <c r="F216" s="52"/>
    </row>
    <row r="217" spans="4:6" ht="12.75" customHeight="1">
      <c r="D217" s="52"/>
      <c r="E217" s="52"/>
      <c r="F217" s="52"/>
    </row>
    <row r="218" spans="4:6" ht="12.75" customHeight="1">
      <c r="D218" s="52"/>
      <c r="E218" s="52"/>
      <c r="F218" s="52"/>
    </row>
    <row r="219" spans="4:6" ht="12.75" customHeight="1">
      <c r="D219" s="52"/>
      <c r="E219" s="52"/>
      <c r="F219" s="52"/>
    </row>
    <row r="220" spans="4:6" ht="12.75" customHeight="1">
      <c r="D220" s="52"/>
      <c r="E220" s="52"/>
      <c r="F220" s="52"/>
    </row>
    <row r="221" spans="4:6" ht="12.75" customHeight="1">
      <c r="D221" s="52"/>
      <c r="E221" s="52"/>
      <c r="F221" s="52"/>
    </row>
    <row r="222" spans="4:6" ht="12.75" customHeight="1">
      <c r="D222" s="52"/>
      <c r="E222" s="52"/>
      <c r="F222" s="52"/>
    </row>
    <row r="223" spans="4:6" ht="12.75" customHeight="1">
      <c r="D223" s="52"/>
      <c r="E223" s="52"/>
      <c r="F223" s="52"/>
    </row>
    <row r="224" spans="4:6" ht="12.75" customHeight="1">
      <c r="D224" s="52"/>
      <c r="E224" s="52"/>
      <c r="F224" s="52"/>
    </row>
    <row r="225" spans="4:6" ht="12.75" customHeight="1">
      <c r="D225" s="52"/>
      <c r="E225" s="52"/>
      <c r="F225" s="52"/>
    </row>
    <row r="226" spans="4:6" ht="12.75" customHeight="1">
      <c r="D226" s="52"/>
      <c r="E226" s="52"/>
      <c r="F226" s="52"/>
    </row>
    <row r="227" spans="4:6" ht="12.75" customHeight="1">
      <c r="D227" s="52"/>
      <c r="E227" s="52"/>
      <c r="F227" s="52"/>
    </row>
    <row r="228" spans="4:6" ht="12.75" customHeight="1">
      <c r="D228" s="52"/>
      <c r="E228" s="52"/>
      <c r="F228" s="52"/>
    </row>
    <row r="229" spans="4:6" ht="12.75" customHeight="1">
      <c r="D229" s="52"/>
      <c r="E229" s="52"/>
      <c r="F229" s="52"/>
    </row>
    <row r="230" spans="4:6" ht="12.75" customHeight="1">
      <c r="D230" s="52"/>
      <c r="E230" s="52"/>
      <c r="F230" s="52"/>
    </row>
    <row r="231" spans="4:6" ht="12.75" customHeight="1">
      <c r="D231" s="52"/>
      <c r="E231" s="52"/>
      <c r="F231" s="52"/>
    </row>
    <row r="232" spans="4:6" ht="12.75" customHeight="1">
      <c r="D232" s="52"/>
      <c r="E232" s="52"/>
      <c r="F232" s="52"/>
    </row>
    <row r="233" spans="4:6" ht="12.75" customHeight="1">
      <c r="D233" s="52"/>
      <c r="E233" s="52"/>
      <c r="F233" s="52"/>
    </row>
    <row r="234" spans="4:6" ht="12.75" customHeight="1">
      <c r="D234" s="52"/>
      <c r="E234" s="52"/>
      <c r="F234" s="52"/>
    </row>
    <row r="235" spans="4:6" ht="12.75" customHeight="1">
      <c r="D235" s="52"/>
      <c r="E235" s="52"/>
      <c r="F235" s="52"/>
    </row>
    <row r="236" spans="4:6" ht="12.75" customHeight="1">
      <c r="D236" s="52"/>
      <c r="E236" s="52"/>
      <c r="F236" s="52"/>
    </row>
    <row r="237" spans="4:6" ht="12.75" customHeight="1">
      <c r="D237" s="52"/>
      <c r="E237" s="52"/>
      <c r="F237" s="52"/>
    </row>
    <row r="238" spans="4:6" ht="12.75" customHeight="1">
      <c r="D238" s="52"/>
      <c r="E238" s="52"/>
      <c r="F238" s="52"/>
    </row>
    <row r="239" spans="4:6" ht="12.75" customHeight="1">
      <c r="D239" s="52"/>
      <c r="E239" s="52"/>
      <c r="F239" s="52"/>
    </row>
    <row r="240" spans="4:6" ht="12.75" customHeight="1">
      <c r="D240" s="52"/>
      <c r="E240" s="52"/>
      <c r="F240" s="52"/>
    </row>
    <row r="241" spans="4:6" ht="12.75" customHeight="1">
      <c r="D241" s="52"/>
      <c r="E241" s="52"/>
      <c r="F241" s="52"/>
    </row>
    <row r="242" spans="4:6" ht="12.75" customHeight="1">
      <c r="D242" s="52"/>
      <c r="E242" s="52"/>
      <c r="F242" s="52"/>
    </row>
    <row r="243" spans="4:6" ht="12.75" customHeight="1">
      <c r="D243" s="52"/>
      <c r="E243" s="52"/>
      <c r="F243" s="52"/>
    </row>
    <row r="244" spans="4:6" ht="12.75" customHeight="1">
      <c r="D244" s="52"/>
      <c r="E244" s="52"/>
      <c r="F244" s="52"/>
    </row>
    <row r="245" spans="4:6" ht="12.75" customHeight="1">
      <c r="D245" s="52"/>
      <c r="E245" s="52"/>
      <c r="F245" s="52"/>
    </row>
    <row r="246" spans="4:6" ht="12.75" customHeight="1">
      <c r="D246" s="52"/>
      <c r="E246" s="52"/>
      <c r="F246" s="52"/>
    </row>
    <row r="247" spans="4:6" ht="12.75" customHeight="1">
      <c r="D247" s="52"/>
      <c r="E247" s="52"/>
      <c r="F247" s="52"/>
    </row>
    <row r="248" spans="4:6" ht="12.75" customHeight="1">
      <c r="D248" s="52"/>
      <c r="E248" s="52"/>
      <c r="F248" s="52"/>
    </row>
    <row r="249" spans="4:6" ht="12.75" customHeight="1">
      <c r="D249" s="52"/>
      <c r="E249" s="52"/>
      <c r="F249" s="52"/>
    </row>
    <row r="250" spans="4:6" ht="12.75" customHeight="1">
      <c r="D250" s="52"/>
      <c r="E250" s="52"/>
      <c r="F250" s="52"/>
    </row>
    <row r="251" spans="4:6" ht="12.75" customHeight="1">
      <c r="D251" s="52"/>
      <c r="E251" s="52"/>
      <c r="F251" s="52"/>
    </row>
    <row r="252" spans="4:6" ht="12.75" customHeight="1">
      <c r="D252" s="52"/>
      <c r="E252" s="52"/>
      <c r="F252" s="52"/>
    </row>
    <row r="253" spans="4:6" ht="12.75" customHeight="1">
      <c r="D253" s="52"/>
      <c r="E253" s="52"/>
      <c r="F253" s="52"/>
    </row>
    <row r="254" spans="4:6" ht="12.75" customHeight="1">
      <c r="D254" s="52"/>
      <c r="E254" s="52"/>
      <c r="F254" s="52"/>
    </row>
    <row r="255" spans="4:6" ht="12.75" customHeight="1">
      <c r="D255" s="52"/>
      <c r="E255" s="52"/>
      <c r="F255" s="52"/>
    </row>
    <row r="256" spans="4:6" ht="12.75" customHeight="1">
      <c r="D256" s="52"/>
      <c r="E256" s="52"/>
      <c r="F256" s="52"/>
    </row>
    <row r="257" spans="4:6" ht="12.75" customHeight="1">
      <c r="D257" s="52"/>
      <c r="E257" s="52"/>
      <c r="F257" s="52"/>
    </row>
    <row r="258" spans="4:6" ht="12.75" customHeight="1">
      <c r="D258" s="52"/>
      <c r="E258" s="52"/>
      <c r="F258" s="52"/>
    </row>
    <row r="259" spans="4:6" ht="12.75" customHeight="1">
      <c r="D259" s="52"/>
      <c r="E259" s="52"/>
      <c r="F259" s="52"/>
    </row>
    <row r="260" spans="4:6" ht="12.75" customHeight="1">
      <c r="D260" s="52"/>
      <c r="E260" s="52"/>
      <c r="F260" s="52"/>
    </row>
    <row r="261" spans="4:6" ht="12.75" customHeight="1">
      <c r="D261" s="52"/>
      <c r="E261" s="52"/>
      <c r="F261" s="52"/>
    </row>
    <row r="262" spans="4:6" ht="12.75" customHeight="1">
      <c r="D262" s="52"/>
      <c r="E262" s="52"/>
      <c r="F262" s="52"/>
    </row>
    <row r="263" spans="4:6" ht="12.75" customHeight="1">
      <c r="D263" s="52"/>
      <c r="E263" s="52"/>
      <c r="F263" s="52"/>
    </row>
    <row r="264" spans="4:6" ht="12.75" customHeight="1">
      <c r="D264" s="52"/>
      <c r="E264" s="52"/>
      <c r="F264" s="52"/>
    </row>
    <row r="265" spans="4:6" ht="12.75" customHeight="1">
      <c r="D265" s="52"/>
      <c r="E265" s="52"/>
      <c r="F265" s="52"/>
    </row>
    <row r="266" spans="4:6" ht="12.75" customHeight="1">
      <c r="D266" s="52"/>
      <c r="E266" s="52"/>
      <c r="F266" s="52"/>
    </row>
    <row r="267" spans="4:6" ht="12.75" customHeight="1">
      <c r="D267" s="52"/>
      <c r="E267" s="52"/>
      <c r="F267" s="52"/>
    </row>
    <row r="268" spans="4:6" ht="12.75" customHeight="1">
      <c r="D268" s="52"/>
      <c r="E268" s="52"/>
      <c r="F268" s="52"/>
    </row>
    <row r="269" spans="4:6" ht="12.75" customHeight="1">
      <c r="D269" s="52"/>
      <c r="E269" s="52"/>
      <c r="F269" s="52"/>
    </row>
    <row r="270" spans="4:6" ht="12.75" customHeight="1">
      <c r="D270" s="52"/>
      <c r="E270" s="52"/>
      <c r="F270" s="52"/>
    </row>
    <row r="271" spans="4:6" ht="12.75" customHeight="1">
      <c r="D271" s="52"/>
      <c r="E271" s="52"/>
      <c r="F271" s="52"/>
    </row>
    <row r="272" spans="4:6" ht="12.75" customHeight="1">
      <c r="D272" s="52"/>
      <c r="E272" s="52"/>
      <c r="F272" s="52"/>
    </row>
    <row r="273" spans="4:6" ht="12.75" customHeight="1">
      <c r="D273" s="52"/>
      <c r="E273" s="52"/>
      <c r="F273" s="52"/>
    </row>
    <row r="274" spans="4:6" ht="12.75" customHeight="1">
      <c r="D274" s="52"/>
      <c r="E274" s="52"/>
      <c r="F274" s="52"/>
    </row>
    <row r="275" spans="4:6" ht="12.75" customHeight="1">
      <c r="D275" s="52"/>
      <c r="E275" s="52"/>
      <c r="F275" s="52"/>
    </row>
    <row r="276" spans="4:6" ht="12.75" customHeight="1">
      <c r="D276" s="52"/>
      <c r="E276" s="52"/>
      <c r="F276" s="52"/>
    </row>
    <row r="277" spans="4:6" ht="12.75" customHeight="1">
      <c r="D277" s="52"/>
      <c r="E277" s="52"/>
      <c r="F277" s="52"/>
    </row>
    <row r="278" spans="4:6" ht="12.75" customHeight="1">
      <c r="D278" s="52"/>
      <c r="E278" s="52"/>
      <c r="F278" s="52"/>
    </row>
    <row r="279" spans="4:6" ht="12.75" customHeight="1">
      <c r="D279" s="52"/>
      <c r="E279" s="52"/>
      <c r="F279" s="52"/>
    </row>
    <row r="280" spans="4:6" ht="12.75" customHeight="1">
      <c r="D280" s="52"/>
      <c r="E280" s="52"/>
      <c r="F280" s="52"/>
    </row>
    <row r="281" spans="4:6" ht="12.75" customHeight="1">
      <c r="D281" s="52"/>
      <c r="E281" s="52"/>
      <c r="F281" s="52"/>
    </row>
    <row r="282" spans="4:6" ht="12.75" customHeight="1">
      <c r="D282" s="52"/>
      <c r="E282" s="52"/>
      <c r="F282" s="52"/>
    </row>
    <row r="283" spans="4:6" ht="12.75" customHeight="1">
      <c r="D283" s="52"/>
      <c r="E283" s="52"/>
      <c r="F283" s="52"/>
    </row>
    <row r="284" spans="4:6" ht="12.75" customHeight="1">
      <c r="D284" s="52"/>
      <c r="E284" s="52"/>
      <c r="F284" s="52"/>
    </row>
    <row r="285" spans="4:6" ht="12.75" customHeight="1">
      <c r="D285" s="52"/>
      <c r="E285" s="52"/>
      <c r="F285" s="52"/>
    </row>
    <row r="286" spans="4:6" ht="12.75" customHeight="1">
      <c r="D286" s="52"/>
      <c r="E286" s="52"/>
      <c r="F286" s="52"/>
    </row>
    <row r="287" spans="4:6" ht="12.75" customHeight="1">
      <c r="D287" s="52"/>
      <c r="E287" s="52"/>
      <c r="F287" s="52"/>
    </row>
    <row r="288" spans="4:6" ht="12.75" customHeight="1">
      <c r="D288" s="52"/>
      <c r="E288" s="52"/>
      <c r="F288" s="52"/>
    </row>
    <row r="289" spans="4:6" ht="12.75" customHeight="1">
      <c r="D289" s="52"/>
      <c r="E289" s="52"/>
      <c r="F289" s="52"/>
    </row>
    <row r="290" spans="4:6" ht="12.75" customHeight="1">
      <c r="D290" s="52"/>
      <c r="E290" s="52"/>
      <c r="F290" s="52"/>
    </row>
    <row r="291" spans="4:6" ht="12.75" customHeight="1">
      <c r="D291" s="52"/>
      <c r="E291" s="52"/>
      <c r="F291" s="52"/>
    </row>
    <row r="292" spans="4:6" ht="12.75" customHeight="1">
      <c r="D292" s="52"/>
      <c r="E292" s="52"/>
      <c r="F292" s="52"/>
    </row>
    <row r="293" spans="4:6" ht="12.75" customHeight="1">
      <c r="D293" s="52"/>
      <c r="E293" s="52"/>
      <c r="F293" s="52"/>
    </row>
    <row r="294" spans="4:6" ht="12.75" customHeight="1">
      <c r="D294" s="52"/>
      <c r="E294" s="52"/>
      <c r="F294" s="52"/>
    </row>
    <row r="295" spans="4:6" ht="12.75" customHeight="1">
      <c r="D295" s="52"/>
      <c r="E295" s="52"/>
      <c r="F295" s="52"/>
    </row>
    <row r="296" spans="4:6" ht="12.75" customHeight="1">
      <c r="D296" s="52"/>
      <c r="E296" s="52"/>
      <c r="F296" s="52"/>
    </row>
    <row r="297" spans="4:6" ht="12.75" customHeight="1">
      <c r="D297" s="52"/>
      <c r="E297" s="52"/>
      <c r="F297" s="52"/>
    </row>
    <row r="298" spans="4:6" ht="12.75" customHeight="1">
      <c r="D298" s="52"/>
      <c r="E298" s="52"/>
      <c r="F298" s="52"/>
    </row>
    <row r="299" spans="4:6" ht="12.75" customHeight="1">
      <c r="D299" s="52"/>
      <c r="E299" s="52"/>
      <c r="F299" s="52"/>
    </row>
    <row r="300" spans="4:6" ht="12.75" customHeight="1">
      <c r="D300" s="52"/>
      <c r="E300" s="52"/>
      <c r="F300" s="52"/>
    </row>
    <row r="301" spans="4:6" ht="12.75" customHeight="1">
      <c r="D301" s="52"/>
      <c r="E301" s="52"/>
      <c r="F301" s="52"/>
    </row>
    <row r="302" spans="4:6" ht="12.75" customHeight="1">
      <c r="D302" s="52"/>
      <c r="E302" s="52"/>
      <c r="F302" s="52"/>
    </row>
    <row r="303" spans="4:6" ht="12.75" customHeight="1">
      <c r="D303" s="52"/>
      <c r="E303" s="52"/>
      <c r="F303" s="52"/>
    </row>
    <row r="304" spans="4:6" ht="12.75" customHeight="1">
      <c r="D304" s="52"/>
      <c r="E304" s="52"/>
      <c r="F304" s="52"/>
    </row>
    <row r="305" spans="4:6" ht="12.75" customHeight="1">
      <c r="D305" s="52"/>
      <c r="E305" s="52"/>
      <c r="F305" s="52"/>
    </row>
    <row r="306" spans="4:6" ht="12.75" customHeight="1">
      <c r="D306" s="52"/>
      <c r="E306" s="52"/>
      <c r="F306" s="52"/>
    </row>
    <row r="307" spans="4:6" ht="12.75" customHeight="1">
      <c r="D307" s="52"/>
      <c r="E307" s="52"/>
      <c r="F307" s="52"/>
    </row>
    <row r="308" spans="4:6" ht="12.75" customHeight="1">
      <c r="D308" s="52"/>
      <c r="E308" s="52"/>
      <c r="F308" s="52"/>
    </row>
    <row r="309" spans="4:6" ht="12.75" customHeight="1">
      <c r="D309" s="52"/>
      <c r="E309" s="52"/>
      <c r="F309" s="52"/>
    </row>
    <row r="310" spans="4:6" ht="12.75" customHeight="1">
      <c r="D310" s="52"/>
      <c r="E310" s="52"/>
      <c r="F310" s="52"/>
    </row>
    <row r="311" spans="4:6" ht="12.75" customHeight="1">
      <c r="D311" s="52"/>
      <c r="E311" s="52"/>
      <c r="F311" s="52"/>
    </row>
    <row r="312" spans="4:6" ht="12.75" customHeight="1">
      <c r="D312" s="52"/>
      <c r="E312" s="52"/>
      <c r="F312" s="52"/>
    </row>
    <row r="313" spans="4:6" ht="12.75" customHeight="1">
      <c r="D313" s="52"/>
      <c r="E313" s="52"/>
      <c r="F313" s="52"/>
    </row>
    <row r="314" spans="4:6" ht="12.75" customHeight="1">
      <c r="D314" s="52"/>
      <c r="E314" s="52"/>
      <c r="F314" s="52"/>
    </row>
    <row r="315" spans="4:6" ht="12.75" customHeight="1">
      <c r="D315" s="52"/>
      <c r="E315" s="52"/>
      <c r="F315" s="52"/>
    </row>
    <row r="316" spans="4:6" ht="12.75" customHeight="1">
      <c r="D316" s="52"/>
      <c r="E316" s="52"/>
      <c r="F316" s="52"/>
    </row>
    <row r="317" spans="4:6" ht="12.75" customHeight="1">
      <c r="D317" s="52"/>
      <c r="E317" s="52"/>
      <c r="F317" s="52"/>
    </row>
    <row r="318" spans="4:6" ht="12.75" customHeight="1">
      <c r="D318" s="52"/>
      <c r="E318" s="52"/>
      <c r="F318" s="52"/>
    </row>
    <row r="319" spans="4:6" ht="12.75" customHeight="1">
      <c r="D319" s="52"/>
      <c r="E319" s="52"/>
      <c r="F319" s="52"/>
    </row>
    <row r="320" spans="4:6" ht="12.75" customHeight="1">
      <c r="D320" s="52"/>
      <c r="E320" s="52"/>
      <c r="F320" s="52"/>
    </row>
    <row r="321" spans="4:6" ht="12.75" customHeight="1">
      <c r="D321" s="52"/>
      <c r="E321" s="52"/>
      <c r="F321" s="52"/>
    </row>
    <row r="322" spans="4:6" ht="12.75" customHeight="1">
      <c r="D322" s="52"/>
      <c r="E322" s="52"/>
      <c r="F322" s="52"/>
    </row>
    <row r="323" spans="4:6" ht="12.75" customHeight="1">
      <c r="D323" s="52"/>
      <c r="E323" s="52"/>
      <c r="F323" s="52"/>
    </row>
    <row r="324" spans="4:6" ht="12.75" customHeight="1">
      <c r="D324" s="52"/>
      <c r="E324" s="52"/>
      <c r="F324" s="52"/>
    </row>
    <row r="325" spans="4:6" ht="12.75" customHeight="1">
      <c r="D325" s="52"/>
      <c r="E325" s="52"/>
      <c r="F325" s="52"/>
    </row>
    <row r="326" spans="4:6" ht="12.75" customHeight="1">
      <c r="D326" s="52"/>
      <c r="E326" s="52"/>
      <c r="F326" s="52"/>
    </row>
    <row r="327" spans="4:6" ht="12.75" customHeight="1">
      <c r="D327" s="52"/>
      <c r="E327" s="52"/>
      <c r="F327" s="52"/>
    </row>
    <row r="328" spans="4:6" ht="12.75" customHeight="1">
      <c r="D328" s="52"/>
      <c r="E328" s="52"/>
      <c r="F328" s="52"/>
    </row>
    <row r="329" spans="4:6" ht="12.75" customHeight="1">
      <c r="D329" s="52"/>
      <c r="E329" s="52"/>
      <c r="F329" s="52"/>
    </row>
    <row r="330" spans="4:6" ht="12.75" customHeight="1">
      <c r="D330" s="52"/>
      <c r="E330" s="52"/>
      <c r="F330" s="52"/>
    </row>
    <row r="331" spans="4:6" ht="12.75" customHeight="1">
      <c r="D331" s="52"/>
      <c r="E331" s="52"/>
      <c r="F331" s="52"/>
    </row>
    <row r="332" spans="4:6" ht="12.75" customHeight="1">
      <c r="D332" s="52"/>
      <c r="E332" s="52"/>
      <c r="F332" s="52"/>
    </row>
    <row r="333" spans="4:6" ht="12.75" customHeight="1">
      <c r="D333" s="52"/>
      <c r="E333" s="52"/>
      <c r="F333" s="52"/>
    </row>
    <row r="334" spans="4:6" ht="12.75" customHeight="1">
      <c r="D334" s="52"/>
      <c r="E334" s="52"/>
      <c r="F334" s="52"/>
    </row>
    <row r="335" spans="4:6" ht="12.75" customHeight="1">
      <c r="D335" s="52"/>
      <c r="E335" s="52"/>
      <c r="F335" s="52"/>
    </row>
    <row r="336" spans="4:6" ht="12.75" customHeight="1">
      <c r="D336" s="52"/>
      <c r="E336" s="52"/>
      <c r="F336" s="52"/>
    </row>
    <row r="337" spans="4:6" ht="12.75" customHeight="1">
      <c r="D337" s="52"/>
      <c r="E337" s="52"/>
      <c r="F337" s="52"/>
    </row>
    <row r="338" spans="4:6" ht="12.75" customHeight="1">
      <c r="D338" s="52"/>
      <c r="E338" s="52"/>
      <c r="F338" s="52"/>
    </row>
    <row r="339" spans="4:6" ht="12.75" customHeight="1">
      <c r="D339" s="52"/>
      <c r="E339" s="52"/>
      <c r="F339" s="52"/>
    </row>
    <row r="340" spans="4:6" ht="12.75" customHeight="1">
      <c r="D340" s="52"/>
      <c r="E340" s="52"/>
      <c r="F340" s="52"/>
    </row>
    <row r="341" spans="4:6" ht="12.75" customHeight="1">
      <c r="D341" s="52"/>
      <c r="E341" s="52"/>
      <c r="F341" s="52"/>
    </row>
    <row r="342" spans="4:6" ht="12.75" customHeight="1">
      <c r="D342" s="52"/>
      <c r="E342" s="52"/>
      <c r="F342" s="52"/>
    </row>
    <row r="343" spans="4:6" ht="12.75" customHeight="1">
      <c r="D343" s="52"/>
      <c r="E343" s="52"/>
      <c r="F343" s="52"/>
    </row>
    <row r="344" spans="4:6" ht="12.75" customHeight="1">
      <c r="D344" s="52"/>
      <c r="E344" s="52"/>
      <c r="F344" s="52"/>
    </row>
    <row r="345" spans="4:6" ht="12.75" customHeight="1">
      <c r="D345" s="52"/>
      <c r="E345" s="52"/>
      <c r="F345" s="52"/>
    </row>
    <row r="346" spans="4:6" ht="12.75" customHeight="1">
      <c r="D346" s="52"/>
      <c r="E346" s="52"/>
      <c r="F346" s="52"/>
    </row>
    <row r="347" spans="4:6" ht="12.75" customHeight="1">
      <c r="D347" s="52"/>
      <c r="E347" s="52"/>
      <c r="F347" s="52"/>
    </row>
    <row r="348" spans="4:6" ht="12.75" customHeight="1">
      <c r="D348" s="52"/>
      <c r="E348" s="52"/>
      <c r="F348" s="52"/>
    </row>
    <row r="349" spans="4:6" ht="12.75" customHeight="1">
      <c r="D349" s="52"/>
      <c r="E349" s="52"/>
      <c r="F349" s="52"/>
    </row>
    <row r="350" spans="4:6" ht="12.75" customHeight="1">
      <c r="D350" s="52"/>
      <c r="E350" s="52"/>
      <c r="F350" s="52"/>
    </row>
    <row r="351" spans="4:6" ht="12.75" customHeight="1">
      <c r="D351" s="52"/>
      <c r="E351" s="52"/>
      <c r="F351" s="52"/>
    </row>
    <row r="352" spans="4:6" ht="12.75" customHeight="1">
      <c r="D352" s="52"/>
      <c r="E352" s="52"/>
      <c r="F352" s="52"/>
    </row>
    <row r="353" spans="4:6" ht="12.75" customHeight="1">
      <c r="D353" s="52"/>
      <c r="E353" s="52"/>
      <c r="F353" s="52"/>
    </row>
    <row r="354" spans="4:6" ht="12.75" customHeight="1">
      <c r="D354" s="52"/>
      <c r="E354" s="52"/>
      <c r="F354" s="52"/>
    </row>
    <row r="355" spans="4:6" ht="12.75" customHeight="1">
      <c r="D355" s="52"/>
      <c r="E355" s="52"/>
      <c r="F355" s="52"/>
    </row>
    <row r="356" spans="4:6" ht="12.75" customHeight="1">
      <c r="D356" s="52"/>
      <c r="E356" s="52"/>
      <c r="F356" s="52"/>
    </row>
    <row r="357" spans="4:6" ht="12.75" customHeight="1">
      <c r="D357" s="52"/>
      <c r="E357" s="52"/>
      <c r="F357" s="52"/>
    </row>
    <row r="358" spans="4:6" ht="12.75" customHeight="1">
      <c r="D358" s="52"/>
      <c r="E358" s="52"/>
      <c r="F358" s="52"/>
    </row>
    <row r="359" spans="4:6" ht="12.75" customHeight="1">
      <c r="D359" s="52"/>
      <c r="E359" s="52"/>
      <c r="F359" s="52"/>
    </row>
    <row r="360" spans="4:6" ht="12.75" customHeight="1">
      <c r="D360" s="52"/>
      <c r="E360" s="52"/>
      <c r="F360" s="52"/>
    </row>
    <row r="361" spans="4:6" ht="12.75" customHeight="1">
      <c r="D361" s="52"/>
      <c r="E361" s="52"/>
      <c r="F361" s="52"/>
    </row>
    <row r="362" spans="4:6" ht="12.75" customHeight="1">
      <c r="D362" s="52"/>
      <c r="E362" s="52"/>
      <c r="F362" s="52"/>
    </row>
    <row r="363" spans="4:6" ht="12.75" customHeight="1">
      <c r="D363" s="52"/>
      <c r="E363" s="52"/>
      <c r="F363" s="52"/>
    </row>
    <row r="364" spans="4:6" ht="12.75" customHeight="1">
      <c r="D364" s="52"/>
      <c r="E364" s="52"/>
      <c r="F364" s="52"/>
    </row>
    <row r="365" spans="4:6" ht="12.75" customHeight="1">
      <c r="D365" s="52"/>
      <c r="E365" s="52"/>
      <c r="F365" s="52"/>
    </row>
    <row r="366" spans="4:6" ht="12.75" customHeight="1">
      <c r="D366" s="52"/>
      <c r="E366" s="52"/>
      <c r="F366" s="52"/>
    </row>
    <row r="367" spans="4:6" ht="12.75" customHeight="1">
      <c r="D367" s="52"/>
      <c r="E367" s="52"/>
      <c r="F367" s="52"/>
    </row>
    <row r="368" spans="4:6" ht="12.75" customHeight="1">
      <c r="D368" s="52"/>
      <c r="E368" s="52"/>
      <c r="F368" s="52"/>
    </row>
    <row r="369" spans="4:6" ht="12.75" customHeight="1">
      <c r="D369" s="52"/>
      <c r="E369" s="52"/>
      <c r="F369" s="52"/>
    </row>
    <row r="370" spans="4:6" ht="12.75" customHeight="1">
      <c r="D370" s="52"/>
      <c r="E370" s="52"/>
      <c r="F370" s="52"/>
    </row>
    <row r="371" spans="4:6" ht="12.75" customHeight="1">
      <c r="D371" s="52"/>
      <c r="E371" s="52"/>
      <c r="F371" s="52"/>
    </row>
    <row r="372" spans="4:6" ht="12.75" customHeight="1">
      <c r="D372" s="52"/>
      <c r="E372" s="52"/>
      <c r="F372" s="52"/>
    </row>
    <row r="373" spans="4:6" ht="12.75" customHeight="1">
      <c r="D373" s="52"/>
      <c r="E373" s="52"/>
      <c r="F373" s="52"/>
    </row>
    <row r="374" spans="4:6" ht="12.75" customHeight="1">
      <c r="D374" s="52"/>
      <c r="E374" s="52"/>
      <c r="F374" s="52"/>
    </row>
    <row r="375" spans="4:6" ht="12.75" customHeight="1">
      <c r="D375" s="52"/>
      <c r="E375" s="52"/>
      <c r="F375" s="52"/>
    </row>
    <row r="376" spans="4:6" ht="12.75" customHeight="1">
      <c r="D376" s="52"/>
      <c r="E376" s="52"/>
      <c r="F376" s="52"/>
    </row>
    <row r="377" spans="4:6" ht="12.75" customHeight="1">
      <c r="D377" s="52"/>
      <c r="E377" s="52"/>
      <c r="F377" s="52"/>
    </row>
    <row r="378" spans="4:6" ht="12.75" customHeight="1">
      <c r="D378" s="52"/>
      <c r="E378" s="52"/>
      <c r="F378" s="52"/>
    </row>
    <row r="379" spans="4:6" ht="12.75" customHeight="1">
      <c r="D379" s="52"/>
      <c r="E379" s="52"/>
      <c r="F379" s="52"/>
    </row>
    <row r="380" spans="4:6" ht="12.75" customHeight="1">
      <c r="D380" s="52"/>
      <c r="E380" s="52"/>
      <c r="F380" s="52"/>
    </row>
    <row r="381" spans="4:6" ht="12.75" customHeight="1">
      <c r="D381" s="52"/>
      <c r="E381" s="52"/>
      <c r="F381" s="52"/>
    </row>
    <row r="382" spans="4:6" ht="12.75" customHeight="1">
      <c r="D382" s="52"/>
      <c r="E382" s="52"/>
      <c r="F382" s="52"/>
    </row>
    <row r="383" spans="4:6" ht="12.75" customHeight="1">
      <c r="D383" s="52"/>
      <c r="E383" s="52"/>
      <c r="F383" s="52"/>
    </row>
    <row r="384" spans="4:6" ht="12.75" customHeight="1">
      <c r="D384" s="52"/>
      <c r="E384" s="52"/>
      <c r="F384" s="52"/>
    </row>
    <row r="385" spans="4:6" ht="12.75" customHeight="1">
      <c r="D385" s="52"/>
      <c r="E385" s="52"/>
      <c r="F385" s="52"/>
    </row>
    <row r="386" spans="4:6" ht="12.75" customHeight="1">
      <c r="D386" s="52"/>
      <c r="E386" s="52"/>
      <c r="F386" s="52"/>
    </row>
    <row r="387" spans="4:6" ht="12.75" customHeight="1">
      <c r="D387" s="52"/>
      <c r="E387" s="52"/>
      <c r="F387" s="52"/>
    </row>
    <row r="388" spans="4:6" ht="12.75" customHeight="1">
      <c r="D388" s="52"/>
      <c r="E388" s="52"/>
      <c r="F388" s="52"/>
    </row>
    <row r="389" spans="4:6" ht="12.75" customHeight="1">
      <c r="D389" s="52"/>
      <c r="E389" s="52"/>
      <c r="F389" s="52"/>
    </row>
    <row r="390" spans="4:6" ht="12.75" customHeight="1">
      <c r="D390" s="52"/>
      <c r="E390" s="52"/>
      <c r="F390" s="52"/>
    </row>
    <row r="391" spans="4:6" ht="12.75" customHeight="1">
      <c r="D391" s="52"/>
      <c r="E391" s="52"/>
      <c r="F391" s="52"/>
    </row>
    <row r="392" spans="4:6" ht="12.75" customHeight="1">
      <c r="D392" s="52"/>
      <c r="E392" s="52"/>
      <c r="F392" s="52"/>
    </row>
    <row r="393" spans="4:6" ht="12.75" customHeight="1">
      <c r="D393" s="52"/>
      <c r="E393" s="52"/>
      <c r="F393" s="52"/>
    </row>
    <row r="394" spans="4:6" ht="12.75" customHeight="1">
      <c r="D394" s="52"/>
      <c r="E394" s="52"/>
      <c r="F394" s="52"/>
    </row>
    <row r="395" spans="4:6" ht="12.75" customHeight="1">
      <c r="D395" s="52"/>
      <c r="E395" s="52"/>
      <c r="F395" s="52"/>
    </row>
    <row r="396" spans="4:6" ht="12.75" customHeight="1">
      <c r="D396" s="52"/>
      <c r="E396" s="52"/>
      <c r="F396" s="52"/>
    </row>
    <row r="397" spans="4:6" ht="12.75" customHeight="1">
      <c r="D397" s="52"/>
      <c r="E397" s="52"/>
      <c r="F397" s="52"/>
    </row>
    <row r="398" spans="4:6" ht="12.75" customHeight="1">
      <c r="D398" s="52"/>
      <c r="E398" s="52"/>
      <c r="F398" s="52"/>
    </row>
    <row r="399" spans="4:6" ht="12.75" customHeight="1">
      <c r="D399" s="52"/>
      <c r="E399" s="52"/>
      <c r="F399" s="52"/>
    </row>
    <row r="400" spans="4:6" ht="12.75" customHeight="1">
      <c r="D400" s="52"/>
      <c r="E400" s="52"/>
      <c r="F400" s="52"/>
    </row>
    <row r="401" spans="4:6" ht="12.75" customHeight="1">
      <c r="D401" s="52"/>
      <c r="E401" s="52"/>
      <c r="F401" s="52"/>
    </row>
    <row r="402" spans="4:6" ht="12.75" customHeight="1">
      <c r="D402" s="52"/>
      <c r="E402" s="52"/>
      <c r="F402" s="52"/>
    </row>
    <row r="403" spans="4:6" ht="12.75" customHeight="1">
      <c r="D403" s="52"/>
      <c r="E403" s="52"/>
      <c r="F403" s="52"/>
    </row>
    <row r="404" spans="4:6" ht="12.75" customHeight="1">
      <c r="D404" s="52"/>
      <c r="E404" s="52"/>
      <c r="F404" s="52"/>
    </row>
    <row r="405" spans="4:6" ht="12.75" customHeight="1">
      <c r="D405" s="52"/>
      <c r="E405" s="52"/>
      <c r="F405" s="52"/>
    </row>
    <row r="406" spans="4:6" ht="12.75" customHeight="1">
      <c r="D406" s="52"/>
      <c r="E406" s="52"/>
      <c r="F406" s="52"/>
    </row>
    <row r="407" spans="4:6" ht="12.75" customHeight="1">
      <c r="D407" s="52"/>
      <c r="E407" s="52"/>
      <c r="F407" s="52"/>
    </row>
    <row r="408" spans="4:6" ht="12.75" customHeight="1">
      <c r="D408" s="52"/>
      <c r="E408" s="52"/>
      <c r="F408" s="52"/>
    </row>
    <row r="409" spans="4:6" ht="12.75" customHeight="1">
      <c r="D409" s="52"/>
      <c r="E409" s="52"/>
      <c r="F409" s="52"/>
    </row>
    <row r="410" spans="4:6" ht="12.75" customHeight="1">
      <c r="D410" s="52"/>
      <c r="E410" s="52"/>
      <c r="F410" s="52"/>
    </row>
    <row r="411" spans="4:6" ht="12.75" customHeight="1">
      <c r="D411" s="52"/>
      <c r="E411" s="52"/>
      <c r="F411" s="52"/>
    </row>
    <row r="412" spans="4:6" ht="12.75" customHeight="1">
      <c r="D412" s="52"/>
      <c r="E412" s="52"/>
      <c r="F412" s="52"/>
    </row>
    <row r="413" spans="4:6" ht="12.75" customHeight="1">
      <c r="D413" s="52"/>
      <c r="E413" s="52"/>
      <c r="F413" s="52"/>
    </row>
    <row r="414" spans="4:6" ht="12.75" customHeight="1">
      <c r="D414" s="52"/>
      <c r="E414" s="52"/>
      <c r="F414" s="52"/>
    </row>
    <row r="415" spans="4:6" ht="12.75" customHeight="1">
      <c r="D415" s="52"/>
      <c r="E415" s="52"/>
      <c r="F415" s="52"/>
    </row>
    <row r="416" spans="4:6" ht="12.75" customHeight="1">
      <c r="D416" s="52"/>
      <c r="E416" s="52"/>
      <c r="F416" s="52"/>
    </row>
    <row r="417" spans="4:6" ht="12.75" customHeight="1">
      <c r="D417" s="52"/>
      <c r="E417" s="52"/>
      <c r="F417" s="52"/>
    </row>
    <row r="418" spans="4:6" ht="12.75" customHeight="1">
      <c r="D418" s="52"/>
      <c r="E418" s="52"/>
      <c r="F418" s="52"/>
    </row>
    <row r="419" spans="4:6" ht="12.75" customHeight="1">
      <c r="D419" s="52"/>
      <c r="E419" s="52"/>
      <c r="F419" s="52"/>
    </row>
    <row r="420" spans="4:6" ht="12.75" customHeight="1">
      <c r="D420" s="52"/>
      <c r="E420" s="52"/>
      <c r="F420" s="52"/>
    </row>
    <row r="421" spans="4:6" ht="12.75" customHeight="1">
      <c r="D421" s="52"/>
      <c r="E421" s="52"/>
      <c r="F421" s="52"/>
    </row>
    <row r="422" spans="4:6" ht="12.75" customHeight="1">
      <c r="D422" s="52"/>
      <c r="E422" s="52"/>
      <c r="F422" s="52"/>
    </row>
    <row r="423" spans="4:6" ht="12.75" customHeight="1">
      <c r="D423" s="52"/>
      <c r="E423" s="52"/>
      <c r="F423" s="52"/>
    </row>
    <row r="424" spans="4:6" ht="12.75" customHeight="1">
      <c r="D424" s="52"/>
      <c r="E424" s="52"/>
      <c r="F424" s="52"/>
    </row>
    <row r="425" spans="4:6" ht="12.75" customHeight="1">
      <c r="D425" s="52"/>
      <c r="E425" s="52"/>
      <c r="F425" s="52"/>
    </row>
    <row r="426" spans="4:6" ht="12.75" customHeight="1">
      <c r="D426" s="52"/>
      <c r="E426" s="52"/>
      <c r="F426" s="52"/>
    </row>
    <row r="427" spans="4:6" ht="12.75" customHeight="1">
      <c r="D427" s="52"/>
      <c r="E427" s="52"/>
      <c r="F427" s="52"/>
    </row>
    <row r="428" spans="4:6" ht="12.75" customHeight="1">
      <c r="D428" s="52"/>
      <c r="E428" s="52"/>
      <c r="F428" s="52"/>
    </row>
    <row r="429" spans="4:6" ht="12.75" customHeight="1">
      <c r="D429" s="52"/>
      <c r="E429" s="52"/>
      <c r="F429" s="52"/>
    </row>
    <row r="430" spans="4:6" ht="12.75" customHeight="1">
      <c r="D430" s="52"/>
      <c r="E430" s="52"/>
      <c r="F430" s="52"/>
    </row>
    <row r="431" spans="4:6" ht="12.75" customHeight="1">
      <c r="D431" s="52"/>
      <c r="E431" s="52"/>
      <c r="F431" s="52"/>
    </row>
    <row r="432" spans="4:6" ht="12.75" customHeight="1">
      <c r="D432" s="52"/>
      <c r="E432" s="52"/>
      <c r="F432" s="52"/>
    </row>
    <row r="433" spans="4:6" ht="12.75" customHeight="1">
      <c r="D433" s="52"/>
      <c r="E433" s="52"/>
      <c r="F433" s="52"/>
    </row>
    <row r="434" spans="4:6" ht="12.75" customHeight="1">
      <c r="D434" s="52"/>
      <c r="E434" s="52"/>
      <c r="F434" s="52"/>
    </row>
    <row r="435" spans="4:6" ht="12.75" customHeight="1">
      <c r="D435" s="52"/>
      <c r="E435" s="52"/>
      <c r="F435" s="52"/>
    </row>
    <row r="436" spans="4:6" ht="12.75" customHeight="1">
      <c r="D436" s="52"/>
      <c r="E436" s="52"/>
      <c r="F436" s="52"/>
    </row>
    <row r="437" spans="4:6" ht="12.75" customHeight="1">
      <c r="D437" s="52"/>
      <c r="E437" s="52"/>
      <c r="F437" s="52"/>
    </row>
    <row r="438" spans="4:6" ht="12.75" customHeight="1">
      <c r="D438" s="52"/>
      <c r="E438" s="52"/>
      <c r="F438" s="52"/>
    </row>
    <row r="439" spans="4:6" ht="12.75" customHeight="1">
      <c r="D439" s="52"/>
      <c r="E439" s="52"/>
      <c r="F439" s="52"/>
    </row>
    <row r="440" spans="4:6" ht="12.75" customHeight="1">
      <c r="D440" s="52"/>
      <c r="E440" s="52"/>
      <c r="F440" s="52"/>
    </row>
    <row r="441" spans="4:6" ht="12.75" customHeight="1">
      <c r="D441" s="52"/>
      <c r="E441" s="52"/>
      <c r="F441" s="52"/>
    </row>
    <row r="442" spans="4:6" ht="12.75" customHeight="1">
      <c r="D442" s="52"/>
      <c r="E442" s="52"/>
      <c r="F442" s="52"/>
    </row>
    <row r="443" spans="4:6" ht="12.75" customHeight="1">
      <c r="D443" s="52"/>
      <c r="E443" s="52"/>
      <c r="F443" s="52"/>
    </row>
    <row r="444" spans="4:6" ht="12.75" customHeight="1">
      <c r="D444" s="52"/>
      <c r="E444" s="52"/>
      <c r="F444" s="52"/>
    </row>
    <row r="445" spans="4:6" ht="12.75" customHeight="1">
      <c r="D445" s="52"/>
      <c r="E445" s="52"/>
      <c r="F445" s="52"/>
    </row>
    <row r="446" spans="4:6" ht="12.75" customHeight="1">
      <c r="D446" s="52"/>
      <c r="E446" s="52"/>
      <c r="F446" s="52"/>
    </row>
    <row r="447" spans="4:6" ht="12.75" customHeight="1">
      <c r="D447" s="52"/>
      <c r="E447" s="52"/>
      <c r="F447" s="52"/>
    </row>
    <row r="448" spans="4:6" ht="12.75" customHeight="1">
      <c r="D448" s="52"/>
      <c r="E448" s="52"/>
      <c r="F448" s="52"/>
    </row>
    <row r="449" spans="4:6" ht="12.75" customHeight="1">
      <c r="D449" s="52"/>
      <c r="E449" s="52"/>
      <c r="F449" s="52"/>
    </row>
    <row r="450" spans="4:6" ht="12.75" customHeight="1">
      <c r="D450" s="52"/>
      <c r="E450" s="52"/>
      <c r="F450" s="52"/>
    </row>
    <row r="451" spans="4:6" ht="12.75" customHeight="1">
      <c r="D451" s="52"/>
      <c r="E451" s="52"/>
      <c r="F451" s="52"/>
    </row>
    <row r="452" spans="4:6" ht="12.75" customHeight="1">
      <c r="D452" s="52"/>
      <c r="E452" s="52"/>
      <c r="F452" s="52"/>
    </row>
    <row r="453" spans="4:6" ht="12.75" customHeight="1">
      <c r="D453" s="52"/>
      <c r="E453" s="52"/>
      <c r="F453" s="52"/>
    </row>
    <row r="454" spans="4:6" ht="12.75" customHeight="1">
      <c r="D454" s="52"/>
      <c r="E454" s="52"/>
      <c r="F454" s="52"/>
    </row>
    <row r="455" spans="4:6" ht="12.75" customHeight="1">
      <c r="D455" s="52"/>
      <c r="E455" s="52"/>
      <c r="F455" s="52"/>
    </row>
    <row r="456" spans="4:6" ht="12.75" customHeight="1">
      <c r="D456" s="52"/>
      <c r="E456" s="52"/>
      <c r="F456" s="52"/>
    </row>
    <row r="457" spans="4:6" ht="12.75" customHeight="1">
      <c r="D457" s="52"/>
      <c r="E457" s="52"/>
      <c r="F457" s="52"/>
    </row>
    <row r="458" spans="4:6" ht="12.75" customHeight="1">
      <c r="D458" s="52"/>
      <c r="E458" s="52"/>
      <c r="F458" s="52"/>
    </row>
    <row r="459" spans="4:6" ht="12.75" customHeight="1">
      <c r="D459" s="52"/>
      <c r="E459" s="52"/>
      <c r="F459" s="52"/>
    </row>
    <row r="460" spans="4:6" ht="12.75" customHeight="1">
      <c r="D460" s="52"/>
      <c r="E460" s="52"/>
      <c r="F460" s="52"/>
    </row>
    <row r="461" spans="4:6" ht="12.75" customHeight="1">
      <c r="D461" s="52"/>
      <c r="E461" s="52"/>
      <c r="F461" s="52"/>
    </row>
    <row r="462" spans="4:6" ht="12.75" customHeight="1">
      <c r="D462" s="52"/>
      <c r="E462" s="52"/>
      <c r="F462" s="52"/>
    </row>
    <row r="463" spans="4:6" ht="12.75" customHeight="1">
      <c r="D463" s="52"/>
      <c r="E463" s="52"/>
      <c r="F463" s="52"/>
    </row>
    <row r="464" spans="4:6" ht="12.75" customHeight="1">
      <c r="D464" s="52"/>
      <c r="E464" s="52"/>
      <c r="F464" s="52"/>
    </row>
    <row r="465" spans="4:6" ht="12.75" customHeight="1">
      <c r="D465" s="52"/>
      <c r="E465" s="52"/>
      <c r="F465" s="52"/>
    </row>
    <row r="466" spans="4:6" ht="12.75" customHeight="1">
      <c r="D466" s="52"/>
      <c r="E466" s="52"/>
      <c r="F466" s="52"/>
    </row>
    <row r="467" spans="4:6" ht="12.75" customHeight="1">
      <c r="D467" s="52"/>
      <c r="E467" s="52"/>
      <c r="F467" s="52"/>
    </row>
    <row r="468" spans="4:6" ht="12.75" customHeight="1">
      <c r="D468" s="52"/>
      <c r="E468" s="52"/>
      <c r="F468" s="52"/>
    </row>
    <row r="469" spans="4:6" ht="12.75" customHeight="1">
      <c r="D469" s="52"/>
      <c r="E469" s="52"/>
      <c r="F469" s="52"/>
    </row>
    <row r="470" spans="4:6" ht="12.75" customHeight="1">
      <c r="D470" s="52"/>
      <c r="E470" s="52"/>
      <c r="F470" s="52"/>
    </row>
    <row r="471" spans="4:6" ht="12.75" customHeight="1">
      <c r="D471" s="52"/>
      <c r="E471" s="52"/>
      <c r="F471" s="52"/>
    </row>
    <row r="472" spans="4:6" ht="12.75" customHeight="1">
      <c r="D472" s="52"/>
      <c r="E472" s="52"/>
      <c r="F472" s="52"/>
    </row>
    <row r="473" spans="4:6" ht="12.75" customHeight="1">
      <c r="D473" s="52"/>
      <c r="E473" s="52"/>
      <c r="F473" s="52"/>
    </row>
    <row r="474" spans="4:6" ht="12.75" customHeight="1">
      <c r="D474" s="52"/>
      <c r="E474" s="52"/>
      <c r="F474" s="52"/>
    </row>
    <row r="475" spans="4:6" ht="12.75" customHeight="1">
      <c r="D475" s="52"/>
      <c r="E475" s="52"/>
      <c r="F475" s="52"/>
    </row>
    <row r="476" spans="4:6" ht="12.75" customHeight="1">
      <c r="D476" s="52"/>
      <c r="E476" s="52"/>
      <c r="F476" s="52"/>
    </row>
    <row r="477" spans="4:6" ht="12.75" customHeight="1">
      <c r="D477" s="52"/>
      <c r="E477" s="52"/>
      <c r="F477" s="52"/>
    </row>
    <row r="478" spans="4:6" ht="12.75" customHeight="1">
      <c r="D478" s="52"/>
      <c r="E478" s="52"/>
      <c r="F478" s="52"/>
    </row>
    <row r="479" spans="4:6" ht="12.75" customHeight="1">
      <c r="D479" s="52"/>
      <c r="E479" s="52"/>
      <c r="F479" s="52"/>
    </row>
    <row r="480" spans="4:6" ht="12.75" customHeight="1">
      <c r="D480" s="52"/>
      <c r="E480" s="52"/>
      <c r="F480" s="52"/>
    </row>
    <row r="481" spans="4:6" ht="12.75" customHeight="1">
      <c r="D481" s="52"/>
      <c r="E481" s="52"/>
      <c r="F481" s="52"/>
    </row>
    <row r="482" spans="4:6" ht="12.75" customHeight="1">
      <c r="D482" s="52"/>
      <c r="E482" s="52"/>
      <c r="F482" s="52"/>
    </row>
    <row r="483" spans="4:6" ht="12.75" customHeight="1">
      <c r="D483" s="52"/>
      <c r="E483" s="52"/>
      <c r="F483" s="52"/>
    </row>
    <row r="484" spans="4:6" ht="12.75" customHeight="1">
      <c r="D484" s="52"/>
      <c r="E484" s="52"/>
      <c r="F484" s="52"/>
    </row>
    <row r="485" spans="4:6" ht="12.75" customHeight="1">
      <c r="D485" s="52"/>
      <c r="E485" s="52"/>
      <c r="F485" s="52"/>
    </row>
    <row r="486" spans="4:6" ht="12.75" customHeight="1">
      <c r="D486" s="52"/>
      <c r="E486" s="52"/>
      <c r="F486" s="52"/>
    </row>
    <row r="487" spans="4:6" ht="12.75" customHeight="1">
      <c r="D487" s="52"/>
      <c r="E487" s="52"/>
      <c r="F487" s="52"/>
    </row>
    <row r="488" spans="4:6" ht="12.75" customHeight="1">
      <c r="D488" s="52"/>
      <c r="E488" s="52"/>
      <c r="F488" s="52"/>
    </row>
    <row r="489" spans="4:6" ht="12.75" customHeight="1">
      <c r="D489" s="52"/>
      <c r="E489" s="52"/>
      <c r="F489" s="52"/>
    </row>
    <row r="490" spans="4:6" ht="12.75" customHeight="1">
      <c r="D490" s="52"/>
      <c r="E490" s="52"/>
      <c r="F490" s="52"/>
    </row>
    <row r="491" spans="4:6" ht="12.75" customHeight="1">
      <c r="D491" s="52"/>
      <c r="E491" s="52"/>
      <c r="F491" s="52"/>
    </row>
    <row r="492" spans="4:6" ht="12.75" customHeight="1">
      <c r="D492" s="52"/>
      <c r="E492" s="52"/>
      <c r="F492" s="52"/>
    </row>
    <row r="493" spans="4:6" ht="12.75" customHeight="1">
      <c r="D493" s="52"/>
      <c r="E493" s="52"/>
      <c r="F493" s="52"/>
    </row>
    <row r="494" spans="4:6" ht="12.75" customHeight="1">
      <c r="D494" s="52"/>
      <c r="E494" s="52"/>
      <c r="F494" s="52"/>
    </row>
    <row r="495" spans="4:6" ht="12.75" customHeight="1">
      <c r="D495" s="52"/>
      <c r="E495" s="52"/>
      <c r="F495" s="52"/>
    </row>
    <row r="496" spans="4:6" ht="12.75" customHeight="1">
      <c r="D496" s="52"/>
      <c r="E496" s="52"/>
      <c r="F496" s="52"/>
    </row>
    <row r="497" spans="4:6" ht="12.75" customHeight="1">
      <c r="D497" s="52"/>
      <c r="E497" s="52"/>
      <c r="F497" s="52"/>
    </row>
    <row r="498" spans="4:6" ht="12.75" customHeight="1">
      <c r="D498" s="52"/>
      <c r="E498" s="52"/>
      <c r="F498" s="52"/>
    </row>
    <row r="499" spans="4:6" ht="12.75" customHeight="1">
      <c r="D499" s="52"/>
      <c r="E499" s="52"/>
      <c r="F499" s="52"/>
    </row>
    <row r="500" spans="4:6" ht="12.75" customHeight="1">
      <c r="D500" s="52"/>
      <c r="E500" s="52"/>
      <c r="F500" s="52"/>
    </row>
    <row r="501" spans="4:6" ht="12.75" customHeight="1">
      <c r="D501" s="52"/>
      <c r="E501" s="52"/>
      <c r="F501" s="52"/>
    </row>
    <row r="502" spans="4:6" ht="12.75" customHeight="1">
      <c r="D502" s="52"/>
      <c r="E502" s="52"/>
      <c r="F502" s="52"/>
    </row>
    <row r="503" spans="4:6" ht="12.75" customHeight="1">
      <c r="D503" s="52"/>
      <c r="E503" s="52"/>
      <c r="F503" s="52"/>
    </row>
    <row r="504" spans="4:6" ht="12.75" customHeight="1">
      <c r="D504" s="52"/>
      <c r="E504" s="52"/>
      <c r="F504" s="52"/>
    </row>
    <row r="505" spans="4:6" ht="12.75" customHeight="1">
      <c r="D505" s="52"/>
      <c r="E505" s="52"/>
      <c r="F505" s="52"/>
    </row>
    <row r="506" spans="4:6" ht="12.75" customHeight="1">
      <c r="D506" s="52"/>
      <c r="E506" s="52"/>
      <c r="F506" s="52"/>
    </row>
    <row r="507" spans="4:6" ht="12.75" customHeight="1">
      <c r="D507" s="52"/>
      <c r="E507" s="52"/>
      <c r="F507" s="52"/>
    </row>
    <row r="508" spans="4:6" ht="12.75" customHeight="1">
      <c r="D508" s="52"/>
      <c r="E508" s="52"/>
      <c r="F508" s="52"/>
    </row>
    <row r="509" spans="4:6" ht="12.75" customHeight="1">
      <c r="D509" s="52"/>
      <c r="E509" s="52"/>
      <c r="F509" s="52"/>
    </row>
    <row r="510" spans="4:6" ht="12.75" customHeight="1">
      <c r="D510" s="52"/>
      <c r="E510" s="52"/>
      <c r="F510" s="52"/>
    </row>
    <row r="511" spans="4:6" ht="12.75" customHeight="1">
      <c r="D511" s="52"/>
      <c r="E511" s="52"/>
      <c r="F511" s="52"/>
    </row>
    <row r="512" spans="4:6" ht="12.75" customHeight="1">
      <c r="D512" s="52"/>
      <c r="E512" s="52"/>
      <c r="F512" s="52"/>
    </row>
    <row r="513" spans="4:6" ht="12.75" customHeight="1">
      <c r="D513" s="52"/>
      <c r="E513" s="52"/>
      <c r="F513" s="52"/>
    </row>
    <row r="514" spans="4:6" ht="12.75" customHeight="1">
      <c r="D514" s="52"/>
      <c r="E514" s="52"/>
      <c r="F514" s="52"/>
    </row>
    <row r="515" spans="4:6" ht="12.75" customHeight="1">
      <c r="D515" s="52"/>
      <c r="E515" s="52"/>
      <c r="F515" s="52"/>
    </row>
    <row r="516" spans="4:6" ht="12.75" customHeight="1">
      <c r="D516" s="52"/>
      <c r="E516" s="52"/>
      <c r="F516" s="52"/>
    </row>
    <row r="517" spans="4:6" ht="12.75" customHeight="1">
      <c r="D517" s="52"/>
      <c r="E517" s="52"/>
      <c r="F517" s="52"/>
    </row>
    <row r="518" spans="4:6" ht="12.75" customHeight="1">
      <c r="D518" s="52"/>
      <c r="E518" s="52"/>
      <c r="F518" s="52"/>
    </row>
    <row r="519" spans="4:6" ht="12.75" customHeight="1">
      <c r="D519" s="52"/>
      <c r="E519" s="52"/>
      <c r="F519" s="52"/>
    </row>
    <row r="520" spans="4:6" ht="12.75" customHeight="1">
      <c r="D520" s="52"/>
      <c r="E520" s="52"/>
      <c r="F520" s="52"/>
    </row>
    <row r="521" spans="4:6" ht="12.75" customHeight="1">
      <c r="D521" s="52"/>
      <c r="E521" s="52"/>
      <c r="F521" s="52"/>
    </row>
    <row r="522" spans="4:6" ht="12.75" customHeight="1">
      <c r="D522" s="52"/>
      <c r="E522" s="52"/>
      <c r="F522" s="52"/>
    </row>
    <row r="523" spans="4:6" ht="12.75" customHeight="1">
      <c r="D523" s="52"/>
      <c r="E523" s="52"/>
      <c r="F523" s="52"/>
    </row>
    <row r="524" spans="4:6" ht="12.75" customHeight="1">
      <c r="D524" s="52"/>
      <c r="E524" s="52"/>
      <c r="F524" s="52"/>
    </row>
    <row r="525" spans="4:6" ht="12.75" customHeight="1">
      <c r="D525" s="52"/>
      <c r="E525" s="52"/>
      <c r="F525" s="52"/>
    </row>
    <row r="526" spans="4:6" ht="12.75" customHeight="1">
      <c r="D526" s="52"/>
      <c r="E526" s="52"/>
      <c r="F526" s="52"/>
    </row>
    <row r="527" spans="4:6" ht="12.75" customHeight="1">
      <c r="D527" s="52"/>
      <c r="E527" s="52"/>
      <c r="F527" s="52"/>
    </row>
    <row r="528" spans="4:6" ht="12.75" customHeight="1">
      <c r="D528" s="52"/>
      <c r="E528" s="52"/>
      <c r="F528" s="52"/>
    </row>
    <row r="529" spans="4:6" ht="12.75" customHeight="1">
      <c r="D529" s="52"/>
      <c r="E529" s="52"/>
      <c r="F529" s="52"/>
    </row>
    <row r="530" spans="4:6" ht="12.75" customHeight="1">
      <c r="D530" s="52"/>
      <c r="E530" s="52"/>
      <c r="F530" s="52"/>
    </row>
    <row r="531" spans="4:6" ht="12.75" customHeight="1">
      <c r="D531" s="52"/>
      <c r="E531" s="52"/>
      <c r="F531" s="52"/>
    </row>
    <row r="532" spans="4:6" ht="12.75" customHeight="1">
      <c r="D532" s="52"/>
      <c r="E532" s="52"/>
      <c r="F532" s="52"/>
    </row>
    <row r="533" spans="4:6" ht="12.75" customHeight="1">
      <c r="D533" s="52"/>
      <c r="E533" s="52"/>
      <c r="F533" s="52"/>
    </row>
    <row r="534" spans="4:6" ht="12.75" customHeight="1">
      <c r="D534" s="52"/>
      <c r="E534" s="52"/>
      <c r="F534" s="52"/>
    </row>
    <row r="535" spans="4:6" ht="12.75" customHeight="1">
      <c r="D535" s="52"/>
      <c r="E535" s="52"/>
      <c r="F535" s="52"/>
    </row>
    <row r="536" spans="4:6" ht="12.75" customHeight="1">
      <c r="D536" s="52"/>
      <c r="E536" s="52"/>
      <c r="F536" s="52"/>
    </row>
    <row r="537" spans="4:6" ht="12.75" customHeight="1">
      <c r="D537" s="52"/>
      <c r="E537" s="52"/>
      <c r="F537" s="52"/>
    </row>
    <row r="538" spans="4:6" ht="12.75" customHeight="1">
      <c r="D538" s="52"/>
      <c r="E538" s="52"/>
      <c r="F538" s="52"/>
    </row>
    <row r="539" spans="4:6" ht="12.75" customHeight="1">
      <c r="D539" s="52"/>
      <c r="E539" s="52"/>
      <c r="F539" s="52"/>
    </row>
    <row r="540" spans="4:6" ht="12.75" customHeight="1">
      <c r="D540" s="52"/>
      <c r="E540" s="52"/>
      <c r="F540" s="52"/>
    </row>
    <row r="541" spans="4:6" ht="12.75" customHeight="1">
      <c r="D541" s="52"/>
      <c r="E541" s="52"/>
      <c r="F541" s="52"/>
    </row>
    <row r="542" spans="4:6" ht="12.75" customHeight="1">
      <c r="D542" s="52"/>
      <c r="E542" s="52"/>
      <c r="F542" s="52"/>
    </row>
    <row r="543" spans="4:6" ht="12.75" customHeight="1">
      <c r="D543" s="52"/>
      <c r="E543" s="52"/>
      <c r="F543" s="52"/>
    </row>
    <row r="544" spans="4:6" ht="12.75" customHeight="1">
      <c r="D544" s="52"/>
      <c r="E544" s="52"/>
      <c r="F544" s="52"/>
    </row>
    <row r="545" spans="4:6" ht="12.75" customHeight="1">
      <c r="D545" s="52"/>
      <c r="E545" s="52"/>
      <c r="F545" s="52"/>
    </row>
    <row r="546" spans="4:6" ht="12.75" customHeight="1">
      <c r="D546" s="52"/>
      <c r="E546" s="52"/>
      <c r="F546" s="52"/>
    </row>
    <row r="547" spans="4:6" ht="12.75" customHeight="1">
      <c r="D547" s="52"/>
      <c r="E547" s="52"/>
      <c r="F547" s="52"/>
    </row>
    <row r="548" spans="4:6" ht="12.75" customHeight="1">
      <c r="D548" s="52"/>
      <c r="E548" s="52"/>
      <c r="F548" s="52"/>
    </row>
    <row r="549" spans="4:6" ht="12.75" customHeight="1">
      <c r="D549" s="52"/>
      <c r="E549" s="52"/>
      <c r="F549" s="52"/>
    </row>
    <row r="550" spans="4:6" ht="12.75" customHeight="1">
      <c r="D550" s="52"/>
      <c r="E550" s="52"/>
      <c r="F550" s="52"/>
    </row>
    <row r="551" spans="4:6" ht="12.75" customHeight="1">
      <c r="D551" s="52"/>
      <c r="E551" s="52"/>
      <c r="F551" s="52"/>
    </row>
    <row r="552" spans="4:6" ht="12.75" customHeight="1">
      <c r="D552" s="52"/>
      <c r="E552" s="52"/>
      <c r="F552" s="52"/>
    </row>
    <row r="553" spans="4:6" ht="12.75" customHeight="1">
      <c r="D553" s="52"/>
      <c r="E553" s="52"/>
      <c r="F553" s="52"/>
    </row>
    <row r="554" spans="4:6" ht="12.75" customHeight="1">
      <c r="D554" s="52"/>
      <c r="E554" s="52"/>
      <c r="F554" s="52"/>
    </row>
    <row r="555" spans="4:6" ht="12.75" customHeight="1">
      <c r="D555" s="52"/>
      <c r="E555" s="52"/>
      <c r="F555" s="52"/>
    </row>
    <row r="556" spans="4:6" ht="12.75" customHeight="1">
      <c r="D556" s="52"/>
      <c r="E556" s="52"/>
      <c r="F556" s="52"/>
    </row>
    <row r="557" spans="4:6" ht="12.75" customHeight="1">
      <c r="D557" s="52"/>
      <c r="E557" s="52"/>
      <c r="F557" s="52"/>
    </row>
    <row r="558" spans="4:6" ht="12.75" customHeight="1">
      <c r="D558" s="52"/>
      <c r="E558" s="52"/>
      <c r="F558" s="52"/>
    </row>
    <row r="559" spans="4:6" ht="12.75" customHeight="1">
      <c r="D559" s="52"/>
      <c r="E559" s="52"/>
      <c r="F559" s="52"/>
    </row>
    <row r="560" spans="4:6" ht="12.75" customHeight="1">
      <c r="D560" s="52"/>
      <c r="E560" s="52"/>
      <c r="F560" s="52"/>
    </row>
    <row r="561" spans="4:6" ht="12.75" customHeight="1">
      <c r="D561" s="52"/>
      <c r="E561" s="52"/>
      <c r="F561" s="52"/>
    </row>
    <row r="562" spans="4:6" ht="12.75" customHeight="1">
      <c r="D562" s="52"/>
      <c r="E562" s="52"/>
      <c r="F562" s="52"/>
    </row>
    <row r="563" spans="4:6" ht="12.75" customHeight="1">
      <c r="D563" s="52"/>
      <c r="E563" s="52"/>
      <c r="F563" s="52"/>
    </row>
    <row r="564" spans="4:6" ht="12.75" customHeight="1">
      <c r="D564" s="52"/>
      <c r="E564" s="52"/>
      <c r="F564" s="52"/>
    </row>
    <row r="565" spans="4:6" ht="12.75" customHeight="1">
      <c r="D565" s="52"/>
      <c r="E565" s="52"/>
      <c r="F565" s="52"/>
    </row>
    <row r="566" spans="4:6" ht="12.75" customHeight="1">
      <c r="D566" s="52"/>
      <c r="E566" s="52"/>
      <c r="F566" s="52"/>
    </row>
    <row r="567" spans="4:6" ht="12.75" customHeight="1">
      <c r="D567" s="52"/>
      <c r="E567" s="52"/>
      <c r="F567" s="52"/>
    </row>
    <row r="568" spans="4:6" ht="12.75" customHeight="1">
      <c r="D568" s="52"/>
      <c r="E568" s="52"/>
      <c r="F568" s="52"/>
    </row>
    <row r="569" spans="4:6" ht="12.75" customHeight="1">
      <c r="D569" s="52"/>
      <c r="E569" s="52"/>
      <c r="F569" s="52"/>
    </row>
    <row r="570" spans="4:6" ht="12.75" customHeight="1">
      <c r="D570" s="52"/>
      <c r="E570" s="52"/>
      <c r="F570" s="52"/>
    </row>
    <row r="571" spans="4:6" ht="12.75" customHeight="1">
      <c r="D571" s="52"/>
      <c r="E571" s="52"/>
      <c r="F571" s="52"/>
    </row>
    <row r="572" spans="4:6" ht="12.75" customHeight="1">
      <c r="D572" s="52"/>
      <c r="E572" s="52"/>
      <c r="F572" s="52"/>
    </row>
    <row r="573" spans="4:6" ht="12.75" customHeight="1">
      <c r="D573" s="52"/>
      <c r="E573" s="52"/>
      <c r="F573" s="52"/>
    </row>
    <row r="574" spans="4:6" ht="12.75" customHeight="1">
      <c r="D574" s="52"/>
      <c r="E574" s="52"/>
      <c r="F574" s="52"/>
    </row>
    <row r="575" spans="4:6" ht="12.75" customHeight="1">
      <c r="D575" s="52"/>
      <c r="E575" s="52"/>
      <c r="F575" s="52"/>
    </row>
    <row r="576" spans="4:6" ht="12.75" customHeight="1">
      <c r="D576" s="52"/>
      <c r="E576" s="52"/>
      <c r="F576" s="52"/>
    </row>
    <row r="577" spans="4:6" ht="12.75" customHeight="1">
      <c r="D577" s="52"/>
      <c r="E577" s="52"/>
      <c r="F577" s="52"/>
    </row>
    <row r="578" spans="4:6" ht="12.75" customHeight="1">
      <c r="D578" s="52"/>
      <c r="E578" s="52"/>
      <c r="F578" s="52"/>
    </row>
    <row r="579" spans="4:6" ht="12.75" customHeight="1">
      <c r="D579" s="52"/>
      <c r="E579" s="52"/>
      <c r="F579" s="52"/>
    </row>
    <row r="580" spans="4:6" ht="12.75" customHeight="1">
      <c r="D580" s="52"/>
      <c r="E580" s="52"/>
      <c r="F580" s="52"/>
    </row>
    <row r="581" spans="4:6" ht="12.75" customHeight="1">
      <c r="D581" s="52"/>
      <c r="E581" s="52"/>
      <c r="F581" s="52"/>
    </row>
    <row r="582" spans="4:6" ht="12.75" customHeight="1">
      <c r="D582" s="52"/>
      <c r="E582" s="52"/>
      <c r="F582" s="52"/>
    </row>
    <row r="583" spans="4:6" ht="12.75" customHeight="1">
      <c r="D583" s="52"/>
      <c r="E583" s="52"/>
      <c r="F583" s="52"/>
    </row>
    <row r="584" spans="4:6" ht="12.75" customHeight="1">
      <c r="D584" s="52"/>
      <c r="E584" s="52"/>
      <c r="F584" s="52"/>
    </row>
    <row r="585" spans="4:6" ht="12.75" customHeight="1">
      <c r="D585" s="52"/>
      <c r="E585" s="52"/>
      <c r="F585" s="52"/>
    </row>
    <row r="586" spans="4:6" ht="12.75" customHeight="1">
      <c r="D586" s="52"/>
      <c r="E586" s="52"/>
      <c r="F586" s="52"/>
    </row>
    <row r="587" spans="4:6" ht="12.75" customHeight="1">
      <c r="D587" s="52"/>
      <c r="E587" s="52"/>
      <c r="F587" s="52"/>
    </row>
    <row r="588" spans="4:6" ht="12.75" customHeight="1">
      <c r="D588" s="52"/>
      <c r="E588" s="52"/>
      <c r="F588" s="52"/>
    </row>
    <row r="589" spans="4:6" ht="12.75" customHeight="1">
      <c r="D589" s="52"/>
      <c r="E589" s="52"/>
      <c r="F589" s="52"/>
    </row>
    <row r="590" spans="4:6" ht="12.75" customHeight="1">
      <c r="D590" s="52"/>
      <c r="E590" s="52"/>
      <c r="F590" s="52"/>
    </row>
    <row r="591" spans="4:6" ht="12.75" customHeight="1">
      <c r="D591" s="52"/>
      <c r="E591" s="52"/>
      <c r="F591" s="52"/>
    </row>
    <row r="592" spans="4:6" ht="12.75" customHeight="1">
      <c r="D592" s="52"/>
      <c r="E592" s="52"/>
      <c r="F592" s="52"/>
    </row>
    <row r="593" spans="4:6" ht="12.75" customHeight="1">
      <c r="D593" s="52"/>
      <c r="E593" s="52"/>
      <c r="F593" s="52"/>
    </row>
    <row r="594" spans="4:6" ht="12.75" customHeight="1">
      <c r="D594" s="52"/>
      <c r="E594" s="52"/>
      <c r="F594" s="52"/>
    </row>
    <row r="595" spans="4:6" ht="12.75" customHeight="1">
      <c r="D595" s="52"/>
      <c r="E595" s="52"/>
      <c r="F595" s="52"/>
    </row>
    <row r="596" spans="4:6" ht="12.75" customHeight="1">
      <c r="D596" s="52"/>
      <c r="E596" s="52"/>
      <c r="F596" s="52"/>
    </row>
    <row r="597" spans="4:6" ht="12.75" customHeight="1">
      <c r="D597" s="52"/>
      <c r="E597" s="52"/>
      <c r="F597" s="52"/>
    </row>
    <row r="598" spans="4:6" ht="12.75" customHeight="1">
      <c r="D598" s="52"/>
      <c r="E598" s="52"/>
      <c r="F598" s="52"/>
    </row>
    <row r="599" spans="4:6" ht="12.75" customHeight="1">
      <c r="D599" s="52"/>
      <c r="E599" s="52"/>
      <c r="F599" s="52"/>
    </row>
    <row r="600" spans="4:6" ht="12.75" customHeight="1">
      <c r="D600" s="52"/>
      <c r="E600" s="52"/>
      <c r="F600" s="52"/>
    </row>
    <row r="601" spans="4:6" ht="12.75" customHeight="1">
      <c r="D601" s="52"/>
      <c r="E601" s="52"/>
      <c r="F601" s="52"/>
    </row>
    <row r="602" spans="4:6" ht="12.75" customHeight="1">
      <c r="D602" s="52"/>
      <c r="E602" s="52"/>
      <c r="F602" s="52"/>
    </row>
    <row r="603" spans="4:6" ht="12.75" customHeight="1">
      <c r="D603" s="52"/>
      <c r="E603" s="52"/>
      <c r="F603" s="52"/>
    </row>
    <row r="604" spans="4:6" ht="12.75" customHeight="1">
      <c r="D604" s="52"/>
      <c r="E604" s="52"/>
      <c r="F604" s="52"/>
    </row>
    <row r="605" spans="4:6" ht="12.75" customHeight="1">
      <c r="D605" s="52"/>
      <c r="E605" s="52"/>
      <c r="F605" s="52"/>
    </row>
    <row r="606" spans="4:6" ht="12.75" customHeight="1">
      <c r="D606" s="52"/>
      <c r="E606" s="52"/>
      <c r="F606" s="52"/>
    </row>
    <row r="607" spans="4:6" ht="12.75" customHeight="1">
      <c r="D607" s="52"/>
      <c r="E607" s="52"/>
      <c r="F607" s="52"/>
    </row>
    <row r="608" spans="4:6" ht="12.75" customHeight="1">
      <c r="D608" s="52"/>
      <c r="E608" s="52"/>
      <c r="F608" s="52"/>
    </row>
    <row r="609" spans="4:6" ht="12.75" customHeight="1">
      <c r="D609" s="52"/>
      <c r="E609" s="52"/>
      <c r="F609" s="52"/>
    </row>
    <row r="610" spans="4:6" ht="12.75" customHeight="1">
      <c r="D610" s="52"/>
      <c r="E610" s="52"/>
      <c r="F610" s="52"/>
    </row>
    <row r="611" spans="4:6" ht="12.75" customHeight="1">
      <c r="D611" s="52"/>
      <c r="E611" s="52"/>
      <c r="F611" s="52"/>
    </row>
    <row r="612" spans="4:6" ht="12.75" customHeight="1">
      <c r="D612" s="52"/>
      <c r="E612" s="52"/>
      <c r="F612" s="52"/>
    </row>
    <row r="613" spans="4:6" ht="12.75" customHeight="1">
      <c r="D613" s="52"/>
      <c r="E613" s="52"/>
      <c r="F613" s="52"/>
    </row>
    <row r="614" spans="4:6" ht="12.75" customHeight="1">
      <c r="D614" s="52"/>
      <c r="E614" s="52"/>
      <c r="F614" s="52"/>
    </row>
    <row r="615" spans="4:6" ht="12.75" customHeight="1">
      <c r="D615" s="52"/>
      <c r="E615" s="52"/>
      <c r="F615" s="52"/>
    </row>
    <row r="616" spans="4:6" ht="12.75" customHeight="1">
      <c r="D616" s="52"/>
      <c r="E616" s="52"/>
      <c r="F616" s="52"/>
    </row>
    <row r="617" spans="4:6" ht="12.75" customHeight="1">
      <c r="D617" s="52"/>
      <c r="E617" s="52"/>
      <c r="F617" s="52"/>
    </row>
    <row r="618" spans="4:6" ht="12.75" customHeight="1">
      <c r="D618" s="52"/>
      <c r="E618" s="52"/>
      <c r="F618" s="52"/>
    </row>
    <row r="619" spans="4:6" ht="12.75" customHeight="1">
      <c r="D619" s="52"/>
      <c r="E619" s="52"/>
      <c r="F619" s="52"/>
    </row>
    <row r="620" spans="4:6" ht="12.75" customHeight="1">
      <c r="D620" s="52"/>
      <c r="E620" s="52"/>
      <c r="F620" s="52"/>
    </row>
    <row r="621" spans="4:6" ht="12.75" customHeight="1">
      <c r="D621" s="52"/>
      <c r="E621" s="52"/>
      <c r="F621" s="52"/>
    </row>
    <row r="622" spans="4:6" ht="12.75" customHeight="1">
      <c r="D622" s="52"/>
      <c r="E622" s="52"/>
      <c r="F622" s="52"/>
    </row>
    <row r="623" spans="4:6" ht="12.75" customHeight="1">
      <c r="D623" s="52"/>
      <c r="E623" s="52"/>
      <c r="F623" s="52"/>
    </row>
    <row r="624" spans="4:6" ht="12.75" customHeight="1">
      <c r="D624" s="52"/>
      <c r="E624" s="52"/>
      <c r="F624" s="52"/>
    </row>
    <row r="625" spans="4:6" ht="12.75" customHeight="1">
      <c r="D625" s="52"/>
      <c r="E625" s="52"/>
      <c r="F625" s="52"/>
    </row>
    <row r="626" spans="4:6" ht="12.75" customHeight="1">
      <c r="D626" s="52"/>
      <c r="E626" s="52"/>
      <c r="F626" s="52"/>
    </row>
    <row r="627" spans="4:6" ht="12.75" customHeight="1">
      <c r="D627" s="52"/>
      <c r="E627" s="52"/>
      <c r="F627" s="52"/>
    </row>
    <row r="628" spans="4:6" ht="12.75" customHeight="1">
      <c r="D628" s="52"/>
      <c r="E628" s="52"/>
      <c r="F628" s="52"/>
    </row>
    <row r="629" spans="4:6" ht="12.75" customHeight="1">
      <c r="D629" s="52"/>
      <c r="E629" s="52"/>
      <c r="F629" s="52"/>
    </row>
    <row r="630" spans="4:6" ht="12.75" customHeight="1">
      <c r="D630" s="52"/>
      <c r="E630" s="52"/>
      <c r="F630" s="52"/>
    </row>
    <row r="631" spans="4:6" ht="12.75" customHeight="1">
      <c r="D631" s="52"/>
      <c r="E631" s="52"/>
      <c r="F631" s="52"/>
    </row>
    <row r="632" spans="4:6" ht="12.75" customHeight="1">
      <c r="D632" s="52"/>
      <c r="E632" s="52"/>
      <c r="F632" s="52"/>
    </row>
    <row r="633" spans="4:6" ht="12.75" customHeight="1">
      <c r="D633" s="52"/>
      <c r="E633" s="52"/>
      <c r="F633" s="52"/>
    </row>
    <row r="634" spans="4:6" ht="12.75" customHeight="1">
      <c r="D634" s="52"/>
      <c r="E634" s="52"/>
      <c r="F634" s="52"/>
    </row>
    <row r="635" spans="4:6" ht="12.75" customHeight="1">
      <c r="D635" s="52"/>
      <c r="E635" s="52"/>
      <c r="F635" s="52"/>
    </row>
    <row r="636" spans="4:6" ht="12.75" customHeight="1">
      <c r="D636" s="52"/>
      <c r="E636" s="52"/>
      <c r="F636" s="52"/>
    </row>
  </sheetData>
  <mergeCells count="8">
    <mergeCell ref="A1:J1"/>
    <mergeCell ref="A2:J2"/>
    <mergeCell ref="A3:J3"/>
    <mergeCell ref="A5:J5"/>
    <mergeCell ref="D42:F42"/>
    <mergeCell ref="H42:J42"/>
    <mergeCell ref="D11:F11"/>
    <mergeCell ref="H11:J11"/>
  </mergeCells>
  <printOptions/>
  <pageMargins left="0.5" right="0.5" top="0.75" bottom="0.75" header="0.5" footer="0.5"/>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J656"/>
  <sheetViews>
    <sheetView zoomScale="110" zoomScaleNormal="110" workbookViewId="0" topLeftCell="A1">
      <selection activeCell="A1" sqref="A1:J1"/>
    </sheetView>
  </sheetViews>
  <sheetFormatPr defaultColWidth="9.140625" defaultRowHeight="12.75" customHeight="1"/>
  <cols>
    <col min="1" max="1" width="2.00390625" style="4" customWidth="1"/>
    <col min="2" max="2" width="40.57421875" style="5" customWidth="1"/>
    <col min="3" max="3" width="2.7109375" style="5" customWidth="1"/>
    <col min="4" max="4" width="15.00390625" style="5" customWidth="1"/>
    <col min="5" max="5" width="2.7109375" style="5" customWidth="1"/>
    <col min="6" max="6" width="15.00390625" style="13" customWidth="1"/>
    <col min="7" max="7" width="2.7109375" style="5" customWidth="1"/>
    <col min="8" max="8" width="15.140625" style="5" customWidth="1"/>
    <col min="9" max="9" width="2.7109375" style="5" customWidth="1"/>
    <col min="10" max="10" width="15.28125" style="13" customWidth="1"/>
    <col min="11" max="16384" width="2.57421875" style="5" customWidth="1"/>
  </cols>
  <sheetData>
    <row r="1" spans="1:10" ht="18" customHeight="1">
      <c r="A1" s="194" t="s">
        <v>34</v>
      </c>
      <c r="B1" s="194"/>
      <c r="C1" s="194"/>
      <c r="D1" s="194"/>
      <c r="E1" s="194"/>
      <c r="F1" s="194"/>
      <c r="G1" s="194"/>
      <c r="H1" s="194"/>
      <c r="I1" s="194"/>
      <c r="J1" s="194"/>
    </row>
    <row r="2" spans="1:10" ht="12.75" customHeight="1">
      <c r="A2" s="193" t="s">
        <v>35</v>
      </c>
      <c r="B2" s="193"/>
      <c r="C2" s="193"/>
      <c r="D2" s="193"/>
      <c r="E2" s="193"/>
      <c r="F2" s="193"/>
      <c r="G2" s="193"/>
      <c r="H2" s="193"/>
      <c r="I2" s="193"/>
      <c r="J2" s="193"/>
    </row>
    <row r="3" spans="1:10" ht="12.75" customHeight="1">
      <c r="A3" s="193" t="s">
        <v>36</v>
      </c>
      <c r="B3" s="193"/>
      <c r="C3" s="193"/>
      <c r="D3" s="193"/>
      <c r="E3" s="193"/>
      <c r="F3" s="193"/>
      <c r="G3" s="193"/>
      <c r="H3" s="193"/>
      <c r="I3" s="193"/>
      <c r="J3" s="193"/>
    </row>
    <row r="4" spans="3:10" ht="12.75" customHeight="1">
      <c r="C4" s="6"/>
      <c r="D4" s="6"/>
      <c r="E4" s="6"/>
      <c r="F4" s="7"/>
      <c r="G4" s="6"/>
      <c r="H4" s="8"/>
      <c r="I4" s="6"/>
      <c r="J4" s="9"/>
    </row>
    <row r="5" spans="1:10" ht="15" customHeight="1">
      <c r="A5" s="195" t="s">
        <v>37</v>
      </c>
      <c r="B5" s="195"/>
      <c r="C5" s="195"/>
      <c r="D5" s="195"/>
      <c r="E5" s="195"/>
      <c r="F5" s="195"/>
      <c r="G5" s="195"/>
      <c r="H5" s="195"/>
      <c r="I5" s="195"/>
      <c r="J5" s="195"/>
    </row>
    <row r="6" spans="1:10" ht="12.75" customHeight="1">
      <c r="A6" s="11"/>
      <c r="C6" s="3"/>
      <c r="D6" s="3"/>
      <c r="E6" s="3"/>
      <c r="F6" s="12"/>
      <c r="G6" s="3"/>
      <c r="H6" s="3"/>
      <c r="I6" s="3"/>
      <c r="J6" s="12"/>
    </row>
    <row r="8" ht="15" customHeight="1">
      <c r="A8" s="14" t="s">
        <v>42</v>
      </c>
    </row>
    <row r="9" ht="15" customHeight="1">
      <c r="A9" s="14" t="s">
        <v>43</v>
      </c>
    </row>
    <row r="11" spans="4:10" ht="12.75" customHeight="1">
      <c r="D11" s="15"/>
      <c r="E11" s="8"/>
      <c r="F11" s="9"/>
      <c r="G11" s="8"/>
      <c r="H11" s="15"/>
      <c r="I11" s="8"/>
      <c r="J11" s="9"/>
    </row>
    <row r="12" spans="4:10" ht="12.75" customHeight="1">
      <c r="D12" s="193" t="s">
        <v>44</v>
      </c>
      <c r="E12" s="193"/>
      <c r="F12" s="193"/>
      <c r="H12" s="193" t="s">
        <v>45</v>
      </c>
      <c r="I12" s="193"/>
      <c r="J12" s="193"/>
    </row>
    <row r="13" spans="4:10" ht="12.75" customHeight="1">
      <c r="D13" s="16"/>
      <c r="F13" s="17" t="s">
        <v>47</v>
      </c>
      <c r="H13" s="16"/>
      <c r="J13" s="17" t="s">
        <v>47</v>
      </c>
    </row>
    <row r="14" spans="4:10" ht="12.75" customHeight="1">
      <c r="D14" s="16" t="s">
        <v>48</v>
      </c>
      <c r="F14" s="17" t="s">
        <v>49</v>
      </c>
      <c r="H14" s="16" t="s">
        <v>48</v>
      </c>
      <c r="J14" s="17" t="s">
        <v>49</v>
      </c>
    </row>
    <row r="15" spans="4:10" ht="12.75" customHeight="1">
      <c r="D15" s="16" t="s">
        <v>50</v>
      </c>
      <c r="F15" s="17" t="s">
        <v>50</v>
      </c>
      <c r="H15" s="16" t="s">
        <v>51</v>
      </c>
      <c r="J15" s="17" t="s">
        <v>52</v>
      </c>
    </row>
    <row r="16" spans="4:10" ht="12.75" customHeight="1">
      <c r="D16" s="18" t="s">
        <v>53</v>
      </c>
      <c r="E16" s="19"/>
      <c r="F16" s="20" t="s">
        <v>54</v>
      </c>
      <c r="G16" s="19"/>
      <c r="H16" s="18" t="s">
        <v>53</v>
      </c>
      <c r="I16" s="19"/>
      <c r="J16" s="20" t="s">
        <v>54</v>
      </c>
    </row>
    <row r="17" spans="4:10" ht="12.75" customHeight="1">
      <c r="D17" s="16" t="s">
        <v>55</v>
      </c>
      <c r="F17" s="17" t="s">
        <v>55</v>
      </c>
      <c r="H17" s="16" t="s">
        <v>55</v>
      </c>
      <c r="J17" s="17" t="s">
        <v>55</v>
      </c>
    </row>
    <row r="18" spans="6:10" ht="12.75" customHeight="1">
      <c r="F18" s="21"/>
      <c r="J18" s="21"/>
    </row>
    <row r="19" spans="1:10" ht="12.75" customHeight="1">
      <c r="A19" s="4" t="s">
        <v>56</v>
      </c>
      <c r="D19" s="22">
        <v>9892</v>
      </c>
      <c r="E19" s="23"/>
      <c r="F19" s="24">
        <v>12464</v>
      </c>
      <c r="G19" s="25"/>
      <c r="H19" s="23">
        <v>28335</v>
      </c>
      <c r="I19" s="26"/>
      <c r="J19" s="25">
        <v>23861</v>
      </c>
    </row>
    <row r="20" spans="4:10" ht="12.75" customHeight="1">
      <c r="D20" s="23"/>
      <c r="E20" s="23"/>
      <c r="F20" s="25"/>
      <c r="G20" s="25"/>
      <c r="H20" s="23"/>
      <c r="I20" s="21"/>
      <c r="J20" s="25"/>
    </row>
    <row r="21" spans="1:10" ht="12.75" customHeight="1">
      <c r="A21" s="4" t="s">
        <v>57</v>
      </c>
      <c r="D21" s="22">
        <v>-450</v>
      </c>
      <c r="E21" s="23"/>
      <c r="F21" s="24">
        <v>-1997</v>
      </c>
      <c r="G21" s="25"/>
      <c r="H21" s="23">
        <v>-1328</v>
      </c>
      <c r="I21" s="21"/>
      <c r="J21" s="25">
        <v>-6501</v>
      </c>
    </row>
    <row r="22" spans="4:10" ht="12.75" customHeight="1">
      <c r="D22" s="23"/>
      <c r="E22" s="23"/>
      <c r="F22" s="25"/>
      <c r="G22" s="25"/>
      <c r="H22" s="23"/>
      <c r="I22" s="21"/>
      <c r="J22" s="25"/>
    </row>
    <row r="23" spans="1:10" ht="12.75" customHeight="1">
      <c r="A23" s="5" t="s">
        <v>58</v>
      </c>
      <c r="C23" s="13"/>
      <c r="D23" s="22">
        <v>7047</v>
      </c>
      <c r="E23" s="28"/>
      <c r="F23" s="24">
        <v>123</v>
      </c>
      <c r="G23" s="28"/>
      <c r="H23" s="23">
        <v>3412</v>
      </c>
      <c r="I23" s="13"/>
      <c r="J23" s="25">
        <v>-19</v>
      </c>
    </row>
    <row r="24" spans="2:10" ht="12.75" customHeight="1">
      <c r="B24" s="5" t="s">
        <v>59</v>
      </c>
      <c r="D24" s="23"/>
      <c r="E24" s="23"/>
      <c r="F24" s="25"/>
      <c r="G24" s="25"/>
      <c r="H24" s="23"/>
      <c r="I24" s="21"/>
      <c r="J24" s="25"/>
    </row>
    <row r="25" spans="4:10" ht="12.75" customHeight="1">
      <c r="D25" s="23"/>
      <c r="E25" s="23"/>
      <c r="F25" s="25"/>
      <c r="G25" s="25"/>
      <c r="H25" s="23"/>
      <c r="I25" s="21"/>
      <c r="J25" s="25"/>
    </row>
    <row r="26" spans="1:10" ht="12.75" customHeight="1">
      <c r="A26" s="4" t="s">
        <v>60</v>
      </c>
      <c r="D26" s="22">
        <v>-9767</v>
      </c>
      <c r="E26" s="23"/>
      <c r="F26" s="24">
        <v>-10865</v>
      </c>
      <c r="G26" s="25"/>
      <c r="H26" s="23">
        <v>-28397</v>
      </c>
      <c r="I26" s="21"/>
      <c r="J26" s="25">
        <v>-20615</v>
      </c>
    </row>
    <row r="27" spans="4:10" ht="12.75" customHeight="1">
      <c r="D27" s="23"/>
      <c r="E27" s="23"/>
      <c r="F27" s="25"/>
      <c r="G27" s="25"/>
      <c r="H27" s="23"/>
      <c r="I27" s="21"/>
      <c r="J27" s="25"/>
    </row>
    <row r="28" spans="1:10" ht="12.75" customHeight="1">
      <c r="A28" s="4" t="s">
        <v>61</v>
      </c>
      <c r="D28" s="23">
        <v>28</v>
      </c>
      <c r="E28" s="23"/>
      <c r="F28" s="25">
        <v>8</v>
      </c>
      <c r="G28" s="25"/>
      <c r="H28" s="23">
        <v>45</v>
      </c>
      <c r="I28" s="21"/>
      <c r="J28" s="25">
        <v>43</v>
      </c>
    </row>
    <row r="29" spans="4:10" ht="12.75" customHeight="1">
      <c r="D29" s="23"/>
      <c r="E29" s="23"/>
      <c r="F29" s="25"/>
      <c r="G29" s="25"/>
      <c r="H29" s="23"/>
      <c r="I29" s="21"/>
      <c r="J29" s="25"/>
    </row>
    <row r="30" spans="1:10" ht="12.75" customHeight="1">
      <c r="A30" s="4" t="s">
        <v>62</v>
      </c>
      <c r="D30" s="22">
        <v>64</v>
      </c>
      <c r="E30" s="23"/>
      <c r="F30" s="24">
        <v>15</v>
      </c>
      <c r="G30" s="25"/>
      <c r="H30" s="23">
        <v>759</v>
      </c>
      <c r="I30" s="26"/>
      <c r="J30" s="25">
        <v>44</v>
      </c>
    </row>
    <row r="31" spans="4:10" ht="12.75" customHeight="1">
      <c r="D31" s="23"/>
      <c r="E31" s="23"/>
      <c r="F31" s="25"/>
      <c r="G31" s="25"/>
      <c r="H31" s="23"/>
      <c r="I31" s="21"/>
      <c r="J31" s="25"/>
    </row>
    <row r="32" spans="1:10" ht="12.75" customHeight="1">
      <c r="A32" s="4" t="s">
        <v>63</v>
      </c>
      <c r="D32" s="22">
        <v>-2240</v>
      </c>
      <c r="E32" s="23"/>
      <c r="F32" s="24">
        <v>-1792</v>
      </c>
      <c r="G32" s="25"/>
      <c r="H32" s="23">
        <v>-6491</v>
      </c>
      <c r="I32" s="21"/>
      <c r="J32" s="25">
        <v>-5409</v>
      </c>
    </row>
    <row r="33" spans="4:10" ht="12.75" customHeight="1">
      <c r="D33" s="23"/>
      <c r="E33" s="23"/>
      <c r="F33" s="25"/>
      <c r="G33" s="25"/>
      <c r="H33" s="23"/>
      <c r="I33" s="21"/>
      <c r="J33" s="25"/>
    </row>
    <row r="34" spans="1:10" ht="12.75" customHeight="1">
      <c r="A34" s="4" t="s">
        <v>64</v>
      </c>
      <c r="D34" s="29">
        <v>0</v>
      </c>
      <c r="E34" s="23"/>
      <c r="F34" s="30">
        <v>2</v>
      </c>
      <c r="G34" s="25"/>
      <c r="H34" s="31">
        <v>0</v>
      </c>
      <c r="I34" s="21"/>
      <c r="J34" s="32">
        <v>-2</v>
      </c>
    </row>
    <row r="35" spans="4:10" ht="12.75" customHeight="1">
      <c r="D35" s="23"/>
      <c r="E35" s="33"/>
      <c r="F35" s="25"/>
      <c r="G35" s="34"/>
      <c r="H35" s="23"/>
      <c r="I35" s="21"/>
      <c r="J35" s="25"/>
    </row>
    <row r="36" spans="1:10" ht="12.75" customHeight="1">
      <c r="A36" s="4" t="s">
        <v>2</v>
      </c>
      <c r="D36" s="33">
        <f>SUM(D19:D34)</f>
        <v>4574</v>
      </c>
      <c r="E36" s="33"/>
      <c r="F36" s="34">
        <f>SUM(F19:F34)</f>
        <v>-2042</v>
      </c>
      <c r="G36" s="34"/>
      <c r="H36" s="33">
        <f>SUM(H19:H34)</f>
        <v>-3665</v>
      </c>
      <c r="I36" s="34"/>
      <c r="J36" s="34">
        <f>SUM(J19:J34)</f>
        <v>-8598</v>
      </c>
    </row>
    <row r="37" spans="4:10" ht="12.75" customHeight="1">
      <c r="D37" s="33"/>
      <c r="E37" s="33"/>
      <c r="F37" s="34"/>
      <c r="G37" s="34"/>
      <c r="H37" s="33"/>
      <c r="I37" s="21"/>
      <c r="J37" s="34"/>
    </row>
    <row r="38" spans="1:10" ht="12.75" customHeight="1">
      <c r="A38" s="4" t="s">
        <v>65</v>
      </c>
      <c r="D38" s="29">
        <v>-1</v>
      </c>
      <c r="E38" s="33"/>
      <c r="F38" s="30">
        <v>0.45</v>
      </c>
      <c r="G38" s="34"/>
      <c r="H38" s="31">
        <v>63</v>
      </c>
      <c r="I38" s="21"/>
      <c r="J38" s="32">
        <v>-6</v>
      </c>
    </row>
    <row r="39" spans="4:10" ht="12.75" customHeight="1">
      <c r="D39" s="23"/>
      <c r="E39" s="33"/>
      <c r="F39" s="25"/>
      <c r="G39" s="34"/>
      <c r="H39" s="23"/>
      <c r="I39" s="21"/>
      <c r="J39" s="25"/>
    </row>
    <row r="40" spans="1:10" ht="12.75" customHeight="1" thickBot="1">
      <c r="A40" s="5" t="s">
        <v>3</v>
      </c>
      <c r="D40" s="35">
        <f>SUM(D35:D38)</f>
        <v>4573</v>
      </c>
      <c r="E40" s="33"/>
      <c r="F40" s="36">
        <f>SUM(F35:F38)</f>
        <v>-2041.55</v>
      </c>
      <c r="G40" s="34"/>
      <c r="H40" s="35">
        <f>SUM(H35:H38)</f>
        <v>-3602</v>
      </c>
      <c r="I40" s="34"/>
      <c r="J40" s="36">
        <f>SUM(J35:J38)</f>
        <v>-8604</v>
      </c>
    </row>
    <row r="41" spans="4:10" ht="12.75" customHeight="1">
      <c r="D41" s="33"/>
      <c r="E41" s="33"/>
      <c r="F41" s="34"/>
      <c r="G41" s="34"/>
      <c r="H41" s="33"/>
      <c r="I41" s="21"/>
      <c r="J41" s="34"/>
    </row>
    <row r="42" spans="4:10" ht="12.75" customHeight="1">
      <c r="D42" s="33"/>
      <c r="E42" s="33"/>
      <c r="F42" s="34"/>
      <c r="G42" s="34"/>
      <c r="H42" s="33"/>
      <c r="I42" s="21"/>
      <c r="J42" s="34"/>
    </row>
    <row r="43" spans="1:10" ht="12.75" customHeight="1">
      <c r="A43" s="4" t="s">
        <v>66</v>
      </c>
      <c r="D43" s="33"/>
      <c r="E43" s="33"/>
      <c r="F43" s="34"/>
      <c r="G43" s="34"/>
      <c r="H43" s="33"/>
      <c r="I43" s="21"/>
      <c r="J43" s="34"/>
    </row>
    <row r="44" spans="1:10" ht="12.75" customHeight="1">
      <c r="A44" s="4" t="s">
        <v>67</v>
      </c>
      <c r="D44" s="22">
        <v>4577</v>
      </c>
      <c r="E44" s="23"/>
      <c r="F44" s="24">
        <v>-2035</v>
      </c>
      <c r="G44" s="25"/>
      <c r="H44" s="23">
        <f>-3618+32</f>
        <v>-3586</v>
      </c>
      <c r="I44" s="26"/>
      <c r="J44" s="25">
        <v>-8591</v>
      </c>
    </row>
    <row r="45" spans="1:10" ht="12.75" customHeight="1">
      <c r="A45" s="5" t="s">
        <v>68</v>
      </c>
      <c r="D45" s="29">
        <v>-4</v>
      </c>
      <c r="E45" s="23"/>
      <c r="F45" s="30">
        <v>-7</v>
      </c>
      <c r="G45" s="25"/>
      <c r="H45" s="31">
        <v>-16</v>
      </c>
      <c r="I45" s="26"/>
      <c r="J45" s="32">
        <v>-13</v>
      </c>
    </row>
    <row r="46" spans="4:10" ht="12.75" customHeight="1">
      <c r="D46" s="23"/>
      <c r="E46" s="23"/>
      <c r="F46" s="25"/>
      <c r="G46" s="25"/>
      <c r="H46" s="23"/>
      <c r="I46" s="26"/>
      <c r="J46" s="25"/>
    </row>
    <row r="47" spans="1:10" ht="12.75" customHeight="1" thickBot="1">
      <c r="A47" s="4" t="s">
        <v>4</v>
      </c>
      <c r="D47" s="35">
        <f>SUM(D44:D45)</f>
        <v>4573</v>
      </c>
      <c r="E47" s="23"/>
      <c r="F47" s="36">
        <f>SUM(F44:F45)</f>
        <v>-2042</v>
      </c>
      <c r="G47" s="25"/>
      <c r="H47" s="35">
        <f>SUM(H44:H45)</f>
        <v>-3602</v>
      </c>
      <c r="I47" s="25"/>
      <c r="J47" s="36">
        <f>SUM(J44:J45)</f>
        <v>-8604</v>
      </c>
    </row>
    <row r="48" spans="2:10" ht="12.75" customHeight="1">
      <c r="B48" s="6"/>
      <c r="D48" s="37"/>
      <c r="E48" s="23"/>
      <c r="F48" s="37"/>
      <c r="G48" s="25"/>
      <c r="H48" s="37"/>
      <c r="I48" s="21"/>
      <c r="J48" s="37"/>
    </row>
    <row r="49" spans="2:10" ht="12.75" customHeight="1">
      <c r="B49" s="6"/>
      <c r="D49" s="23"/>
      <c r="E49" s="23"/>
      <c r="F49" s="25"/>
      <c r="G49" s="25"/>
      <c r="H49" s="23"/>
      <c r="I49" s="21"/>
      <c r="J49" s="37"/>
    </row>
    <row r="50" spans="1:10" ht="12.75" customHeight="1">
      <c r="A50" s="4" t="s">
        <v>5</v>
      </c>
      <c r="B50" s="6"/>
      <c r="D50" s="33"/>
      <c r="E50" s="33"/>
      <c r="F50" s="34"/>
      <c r="G50" s="34"/>
      <c r="H50" s="33"/>
      <c r="I50" s="21"/>
      <c r="J50" s="17"/>
    </row>
    <row r="51" spans="2:10" ht="12.75" customHeight="1">
      <c r="B51" s="6"/>
      <c r="D51" s="23"/>
      <c r="E51" s="23"/>
      <c r="F51" s="25"/>
      <c r="G51" s="25"/>
      <c r="H51" s="23"/>
      <c r="I51" s="21"/>
      <c r="J51" s="38"/>
    </row>
    <row r="52" spans="1:10" ht="12.75" customHeight="1" thickBot="1">
      <c r="A52" s="39" t="s">
        <v>70</v>
      </c>
      <c r="B52" s="5" t="s">
        <v>71</v>
      </c>
      <c r="D52" s="40">
        <v>4.45</v>
      </c>
      <c r="E52" s="41"/>
      <c r="F52" s="42">
        <v>-1.98</v>
      </c>
      <c r="G52" s="43"/>
      <c r="H52" s="40">
        <v>-3.49</v>
      </c>
      <c r="I52" s="44"/>
      <c r="J52" s="45">
        <v>-8.36</v>
      </c>
    </row>
    <row r="53" spans="2:10" ht="12.75" customHeight="1">
      <c r="B53" s="8"/>
      <c r="D53" s="46"/>
      <c r="E53" s="23"/>
      <c r="F53" s="25"/>
      <c r="G53" s="25"/>
      <c r="H53" s="23"/>
      <c r="I53" s="44"/>
      <c r="J53" s="25"/>
    </row>
    <row r="54" spans="1:10" ht="12.75" customHeight="1" thickBot="1">
      <c r="A54" s="39" t="s">
        <v>70</v>
      </c>
      <c r="B54" s="5" t="s">
        <v>72</v>
      </c>
      <c r="D54" s="47">
        <v>0</v>
      </c>
      <c r="E54" s="23"/>
      <c r="F54" s="45">
        <v>0</v>
      </c>
      <c r="G54" s="25"/>
      <c r="H54" s="48">
        <v>0</v>
      </c>
      <c r="I54" s="44"/>
      <c r="J54" s="49">
        <v>0</v>
      </c>
    </row>
    <row r="55" spans="4:10" ht="12.75" customHeight="1">
      <c r="D55" s="33"/>
      <c r="E55" s="33"/>
      <c r="F55" s="34"/>
      <c r="J55" s="21"/>
    </row>
    <row r="56" spans="4:6" ht="12.75" customHeight="1">
      <c r="D56" s="33"/>
      <c r="E56" s="33"/>
      <c r="F56" s="50"/>
    </row>
    <row r="57" spans="4:6" ht="12.75" customHeight="1">
      <c r="D57" s="33"/>
      <c r="E57" s="33"/>
      <c r="F57" s="50"/>
    </row>
    <row r="58" spans="1:6" ht="12.75" customHeight="1">
      <c r="A58" s="4" t="s">
        <v>73</v>
      </c>
      <c r="D58" s="33"/>
      <c r="E58" s="33"/>
      <c r="F58" s="50"/>
    </row>
    <row r="59" spans="1:6" ht="12.75" customHeight="1">
      <c r="A59" s="4" t="s">
        <v>74</v>
      </c>
      <c r="D59" s="33"/>
      <c r="E59" s="33"/>
      <c r="F59" s="50"/>
    </row>
    <row r="60" spans="4:6" ht="12.75" customHeight="1">
      <c r="D60" s="33"/>
      <c r="E60" s="33"/>
      <c r="F60" s="50"/>
    </row>
    <row r="61" spans="4:6" ht="12.75" customHeight="1">
      <c r="D61" s="33"/>
      <c r="E61" s="33"/>
      <c r="F61" s="50"/>
    </row>
    <row r="62" spans="4:6" ht="12.75" customHeight="1">
      <c r="D62" s="33"/>
      <c r="E62" s="33"/>
      <c r="F62" s="50"/>
    </row>
    <row r="63" spans="4:6" ht="12.75" customHeight="1">
      <c r="D63" s="33"/>
      <c r="E63" s="33"/>
      <c r="F63" s="50"/>
    </row>
    <row r="64" spans="4:6" ht="12.75" customHeight="1">
      <c r="D64" s="33"/>
      <c r="E64" s="33"/>
      <c r="F64" s="50"/>
    </row>
    <row r="65" spans="4:6" ht="12.75" customHeight="1">
      <c r="D65" s="33"/>
      <c r="E65" s="33"/>
      <c r="F65" s="50"/>
    </row>
    <row r="66" spans="4:6" ht="12.75" customHeight="1">
      <c r="D66" s="33"/>
      <c r="E66" s="33"/>
      <c r="F66" s="50"/>
    </row>
    <row r="67" spans="4:6" ht="12.75" customHeight="1">
      <c r="D67" s="33"/>
      <c r="E67" s="33"/>
      <c r="F67" s="50"/>
    </row>
    <row r="68" spans="4:6" ht="12.75" customHeight="1">
      <c r="D68" s="33"/>
      <c r="E68" s="33"/>
      <c r="F68" s="50"/>
    </row>
    <row r="69" spans="4:6" ht="12.75" customHeight="1">
      <c r="D69" s="33"/>
      <c r="E69" s="33"/>
      <c r="F69" s="50"/>
    </row>
    <row r="70" spans="4:6" ht="12.75" customHeight="1">
      <c r="D70" s="33"/>
      <c r="E70" s="33"/>
      <c r="F70" s="50"/>
    </row>
    <row r="71" spans="4:6" ht="12.75" customHeight="1">
      <c r="D71" s="33"/>
      <c r="E71" s="33"/>
      <c r="F71" s="50"/>
    </row>
    <row r="72" spans="4:6" ht="12.75" customHeight="1">
      <c r="D72" s="33"/>
      <c r="E72" s="33"/>
      <c r="F72" s="50"/>
    </row>
    <row r="73" spans="4:6" ht="12.75" customHeight="1">
      <c r="D73" s="33"/>
      <c r="E73" s="33"/>
      <c r="F73" s="50"/>
    </row>
    <row r="74" spans="4:6" ht="12.75" customHeight="1">
      <c r="D74" s="33"/>
      <c r="E74" s="33"/>
      <c r="F74" s="50"/>
    </row>
    <row r="75" spans="4:6" ht="12.75" customHeight="1">
      <c r="D75" s="33"/>
      <c r="E75" s="33"/>
      <c r="F75" s="50"/>
    </row>
    <row r="76" spans="4:6" ht="12.75" customHeight="1">
      <c r="D76" s="33"/>
      <c r="E76" s="33"/>
      <c r="F76" s="50"/>
    </row>
    <row r="77" spans="4:6" ht="12.75" customHeight="1">
      <c r="D77" s="33"/>
      <c r="E77" s="33"/>
      <c r="F77" s="50"/>
    </row>
    <row r="78" spans="4:6" ht="12.75" customHeight="1">
      <c r="D78" s="33"/>
      <c r="E78" s="33"/>
      <c r="F78" s="50"/>
    </row>
    <row r="79" spans="4:6" ht="12.75" customHeight="1">
      <c r="D79" s="33"/>
      <c r="E79" s="33"/>
      <c r="F79" s="50"/>
    </row>
    <row r="80" spans="4:6" ht="12.75" customHeight="1">
      <c r="D80" s="33"/>
      <c r="E80" s="33"/>
      <c r="F80" s="50"/>
    </row>
    <row r="81" spans="4:6" ht="12.75" customHeight="1">
      <c r="D81" s="33"/>
      <c r="E81" s="33"/>
      <c r="F81" s="50"/>
    </row>
    <row r="82" spans="4:6" ht="12.75" customHeight="1">
      <c r="D82" s="33"/>
      <c r="E82" s="33"/>
      <c r="F82" s="50"/>
    </row>
    <row r="83" spans="4:6" ht="12.75" customHeight="1">
      <c r="D83" s="33"/>
      <c r="E83" s="33"/>
      <c r="F83" s="50"/>
    </row>
    <row r="84" spans="4:6" ht="12.75" customHeight="1">
      <c r="D84" s="33"/>
      <c r="E84" s="33"/>
      <c r="F84" s="50"/>
    </row>
    <row r="85" spans="4:6" ht="12.75" customHeight="1">
      <c r="D85" s="33"/>
      <c r="E85" s="33"/>
      <c r="F85" s="50"/>
    </row>
    <row r="86" spans="4:6" ht="12.75" customHeight="1">
      <c r="D86" s="33"/>
      <c r="E86" s="33"/>
      <c r="F86" s="50"/>
    </row>
    <row r="87" spans="4:6" ht="12.75" customHeight="1">
      <c r="D87" s="33"/>
      <c r="E87" s="33"/>
      <c r="F87" s="50"/>
    </row>
    <row r="88" spans="4:6" ht="12.75" customHeight="1">
      <c r="D88" s="33"/>
      <c r="E88" s="33"/>
      <c r="F88" s="50"/>
    </row>
    <row r="89" spans="4:6" ht="12.75" customHeight="1">
      <c r="D89" s="33"/>
      <c r="E89" s="33"/>
      <c r="F89" s="50"/>
    </row>
    <row r="90" spans="4:6" ht="12.75" customHeight="1">
      <c r="D90" s="33"/>
      <c r="E90" s="33"/>
      <c r="F90" s="50"/>
    </row>
    <row r="91" spans="4:6" ht="12.75" customHeight="1">
      <c r="D91" s="33"/>
      <c r="E91" s="33"/>
      <c r="F91" s="50"/>
    </row>
    <row r="92" spans="4:6" ht="12.75" customHeight="1">
      <c r="D92" s="33"/>
      <c r="E92" s="33"/>
      <c r="F92" s="50"/>
    </row>
    <row r="93" spans="4:6" ht="12.75" customHeight="1">
      <c r="D93" s="33"/>
      <c r="E93" s="33"/>
      <c r="F93" s="50"/>
    </row>
    <row r="94" spans="4:6" ht="12.75" customHeight="1">
      <c r="D94" s="33"/>
      <c r="E94" s="33"/>
      <c r="F94" s="50"/>
    </row>
    <row r="95" spans="4:6" ht="12.75" customHeight="1">
      <c r="D95" s="33"/>
      <c r="E95" s="33"/>
      <c r="F95" s="50"/>
    </row>
    <row r="96" spans="4:6" ht="12.75" customHeight="1">
      <c r="D96" s="33"/>
      <c r="E96" s="33"/>
      <c r="F96" s="50"/>
    </row>
    <row r="97" spans="4:6" ht="12.75" customHeight="1">
      <c r="D97" s="33"/>
      <c r="E97" s="33"/>
      <c r="F97" s="50"/>
    </row>
    <row r="98" spans="4:6" ht="12.75" customHeight="1">
      <c r="D98" s="33"/>
      <c r="E98" s="33"/>
      <c r="F98" s="50"/>
    </row>
    <row r="99" spans="4:6" ht="12.75" customHeight="1">
      <c r="D99" s="33"/>
      <c r="E99" s="33"/>
      <c r="F99" s="50"/>
    </row>
    <row r="100" spans="4:6" ht="12.75" customHeight="1">
      <c r="D100" s="33"/>
      <c r="E100" s="33"/>
      <c r="F100" s="50"/>
    </row>
    <row r="101" spans="4:6" ht="12.75" customHeight="1">
      <c r="D101" s="33"/>
      <c r="E101" s="33"/>
      <c r="F101" s="50"/>
    </row>
    <row r="102" spans="4:6" ht="12.75" customHeight="1">
      <c r="D102" s="33"/>
      <c r="E102" s="33"/>
      <c r="F102" s="50"/>
    </row>
    <row r="103" spans="4:6" ht="12.75" customHeight="1">
      <c r="D103" s="33"/>
      <c r="E103" s="33"/>
      <c r="F103" s="50"/>
    </row>
    <row r="104" spans="4:6" ht="12.75" customHeight="1">
      <c r="D104" s="33"/>
      <c r="E104" s="33"/>
      <c r="F104" s="50"/>
    </row>
    <row r="105" spans="4:6" ht="12.75" customHeight="1">
      <c r="D105" s="33"/>
      <c r="E105" s="33"/>
      <c r="F105" s="50"/>
    </row>
    <row r="106" spans="4:6" ht="12.75" customHeight="1">
      <c r="D106" s="33"/>
      <c r="E106" s="33"/>
      <c r="F106" s="50"/>
    </row>
    <row r="107" spans="4:6" ht="12.75" customHeight="1">
      <c r="D107" s="33"/>
      <c r="E107" s="33"/>
      <c r="F107" s="50"/>
    </row>
    <row r="108" spans="4:6" ht="12.75" customHeight="1">
      <c r="D108" s="33"/>
      <c r="E108" s="33"/>
      <c r="F108" s="50"/>
    </row>
    <row r="109" spans="4:6" ht="12.75" customHeight="1">
      <c r="D109" s="33"/>
      <c r="E109" s="33"/>
      <c r="F109" s="50"/>
    </row>
    <row r="110" spans="4:6" ht="12.75" customHeight="1">
      <c r="D110" s="33"/>
      <c r="E110" s="33"/>
      <c r="F110" s="50"/>
    </row>
    <row r="111" spans="4:6" ht="12.75" customHeight="1">
      <c r="D111" s="33"/>
      <c r="E111" s="33"/>
      <c r="F111" s="50"/>
    </row>
    <row r="112" spans="4:6" ht="12.75" customHeight="1">
      <c r="D112" s="33"/>
      <c r="E112" s="33"/>
      <c r="F112" s="50"/>
    </row>
    <row r="113" spans="4:6" ht="12.75" customHeight="1">
      <c r="D113" s="33"/>
      <c r="E113" s="33"/>
      <c r="F113" s="50"/>
    </row>
    <row r="114" spans="4:6" ht="12.75" customHeight="1">
      <c r="D114" s="33"/>
      <c r="E114" s="33"/>
      <c r="F114" s="50"/>
    </row>
    <row r="115" spans="4:6" ht="12.75" customHeight="1">
      <c r="D115" s="33"/>
      <c r="E115" s="33"/>
      <c r="F115" s="50"/>
    </row>
    <row r="116" spans="4:6" ht="12.75" customHeight="1">
      <c r="D116" s="33"/>
      <c r="E116" s="33"/>
      <c r="F116" s="50"/>
    </row>
    <row r="117" spans="4:6" ht="12.75" customHeight="1">
      <c r="D117" s="33"/>
      <c r="E117" s="33"/>
      <c r="F117" s="50"/>
    </row>
    <row r="118" spans="4:6" ht="12.75" customHeight="1">
      <c r="D118" s="33"/>
      <c r="E118" s="33"/>
      <c r="F118" s="50"/>
    </row>
    <row r="119" spans="4:6" ht="12.75" customHeight="1">
      <c r="D119" s="33"/>
      <c r="E119" s="33"/>
      <c r="F119" s="50"/>
    </row>
    <row r="120" spans="4:6" ht="12.75" customHeight="1">
      <c r="D120" s="33"/>
      <c r="E120" s="33"/>
      <c r="F120" s="50"/>
    </row>
    <row r="121" spans="4:6" ht="12.75" customHeight="1">
      <c r="D121" s="33"/>
      <c r="E121" s="33"/>
      <c r="F121" s="50"/>
    </row>
    <row r="122" spans="4:6" ht="12.75" customHeight="1">
      <c r="D122" s="33"/>
      <c r="E122" s="33"/>
      <c r="F122" s="50"/>
    </row>
    <row r="123" spans="4:6" ht="12.75" customHeight="1">
      <c r="D123" s="33"/>
      <c r="E123" s="33"/>
      <c r="F123" s="50"/>
    </row>
    <row r="124" spans="4:6" ht="12.75" customHeight="1">
      <c r="D124" s="33"/>
      <c r="E124" s="33"/>
      <c r="F124" s="50"/>
    </row>
    <row r="125" spans="4:6" ht="12.75" customHeight="1">
      <c r="D125" s="33"/>
      <c r="E125" s="33"/>
      <c r="F125" s="50"/>
    </row>
    <row r="126" spans="4:6" ht="12.75" customHeight="1">
      <c r="D126" s="33"/>
      <c r="E126" s="33"/>
      <c r="F126" s="50"/>
    </row>
    <row r="127" spans="4:6" ht="12.75" customHeight="1">
      <c r="D127" s="33"/>
      <c r="E127" s="33"/>
      <c r="F127" s="50"/>
    </row>
    <row r="128" spans="4:6" ht="12.75" customHeight="1">
      <c r="D128" s="33"/>
      <c r="E128" s="33"/>
      <c r="F128" s="50"/>
    </row>
    <row r="129" spans="4:6" ht="12.75" customHeight="1">
      <c r="D129" s="33"/>
      <c r="E129" s="33"/>
      <c r="F129" s="50"/>
    </row>
    <row r="130" spans="4:6" ht="12.75" customHeight="1">
      <c r="D130" s="33"/>
      <c r="E130" s="33"/>
      <c r="F130" s="50"/>
    </row>
    <row r="131" spans="4:6" ht="12.75" customHeight="1">
      <c r="D131" s="33"/>
      <c r="E131" s="33"/>
      <c r="F131" s="50"/>
    </row>
    <row r="132" spans="4:6" ht="12.75" customHeight="1">
      <c r="D132" s="33"/>
      <c r="E132" s="33"/>
      <c r="F132" s="50"/>
    </row>
    <row r="133" spans="4:6" ht="12.75" customHeight="1">
      <c r="D133" s="33"/>
      <c r="E133" s="33"/>
      <c r="F133" s="50"/>
    </row>
    <row r="134" spans="4:6" ht="12.75" customHeight="1">
      <c r="D134" s="33"/>
      <c r="E134" s="33"/>
      <c r="F134" s="50"/>
    </row>
    <row r="135" spans="4:6" ht="12.75" customHeight="1">
      <c r="D135" s="33"/>
      <c r="E135" s="33"/>
      <c r="F135" s="50"/>
    </row>
    <row r="136" spans="4:6" ht="12.75" customHeight="1">
      <c r="D136" s="33"/>
      <c r="E136" s="33"/>
      <c r="F136" s="50"/>
    </row>
    <row r="137" spans="4:6" ht="12.75" customHeight="1">
      <c r="D137" s="33"/>
      <c r="E137" s="33"/>
      <c r="F137" s="50"/>
    </row>
    <row r="138" spans="4:6" ht="12.75" customHeight="1">
      <c r="D138" s="33"/>
      <c r="E138" s="33"/>
      <c r="F138" s="50"/>
    </row>
    <row r="139" spans="4:6" ht="12.75" customHeight="1">
      <c r="D139" s="33"/>
      <c r="E139" s="33"/>
      <c r="F139" s="50"/>
    </row>
    <row r="140" spans="4:6" ht="12.75" customHeight="1">
      <c r="D140" s="33"/>
      <c r="E140" s="33"/>
      <c r="F140" s="50"/>
    </row>
    <row r="141" spans="4:6" ht="12.75" customHeight="1">
      <c r="D141" s="33"/>
      <c r="E141" s="33"/>
      <c r="F141" s="50"/>
    </row>
    <row r="142" spans="4:6" ht="12.75" customHeight="1">
      <c r="D142" s="33"/>
      <c r="E142" s="33"/>
      <c r="F142" s="50"/>
    </row>
    <row r="143" spans="4:6" ht="12.75" customHeight="1">
      <c r="D143" s="33"/>
      <c r="E143" s="33"/>
      <c r="F143" s="50"/>
    </row>
    <row r="144" spans="4:6" ht="12.75" customHeight="1">
      <c r="D144" s="33"/>
      <c r="E144" s="33"/>
      <c r="F144" s="50"/>
    </row>
    <row r="145" spans="4:6" ht="12.75" customHeight="1">
      <c r="D145" s="33"/>
      <c r="E145" s="33"/>
      <c r="F145" s="50"/>
    </row>
    <row r="146" spans="4:6" ht="12.75" customHeight="1">
      <c r="D146" s="33"/>
      <c r="E146" s="33"/>
      <c r="F146" s="50"/>
    </row>
    <row r="147" spans="4:6" ht="12.75" customHeight="1">
      <c r="D147" s="33"/>
      <c r="E147" s="33"/>
      <c r="F147" s="50"/>
    </row>
    <row r="148" spans="4:6" ht="12.75" customHeight="1">
      <c r="D148" s="33"/>
      <c r="E148" s="33"/>
      <c r="F148" s="50"/>
    </row>
    <row r="149" spans="4:6" ht="12.75" customHeight="1">
      <c r="D149" s="33"/>
      <c r="E149" s="33"/>
      <c r="F149" s="50"/>
    </row>
    <row r="150" spans="4:6" ht="12.75" customHeight="1">
      <c r="D150" s="33"/>
      <c r="E150" s="33"/>
      <c r="F150" s="50"/>
    </row>
    <row r="151" spans="4:6" ht="12.75" customHeight="1">
      <c r="D151" s="33"/>
      <c r="E151" s="33"/>
      <c r="F151" s="50"/>
    </row>
    <row r="152" spans="4:6" ht="12.75" customHeight="1">
      <c r="D152" s="33"/>
      <c r="E152" s="33"/>
      <c r="F152" s="50"/>
    </row>
    <row r="153" spans="4:6" ht="12.75" customHeight="1">
      <c r="D153" s="33"/>
      <c r="E153" s="33"/>
      <c r="F153" s="50"/>
    </row>
    <row r="154" spans="4:6" ht="12.75" customHeight="1">
      <c r="D154" s="33"/>
      <c r="E154" s="33"/>
      <c r="F154" s="50"/>
    </row>
    <row r="155" spans="4:6" ht="12.75" customHeight="1">
      <c r="D155" s="33"/>
      <c r="E155" s="33"/>
      <c r="F155" s="50"/>
    </row>
    <row r="156" spans="4:6" ht="12.75" customHeight="1">
      <c r="D156" s="33"/>
      <c r="E156" s="33"/>
      <c r="F156" s="50"/>
    </row>
    <row r="157" spans="4:6" ht="12.75" customHeight="1">
      <c r="D157" s="33"/>
      <c r="E157" s="33"/>
      <c r="F157" s="50"/>
    </row>
    <row r="158" spans="4:6" ht="12.75" customHeight="1">
      <c r="D158" s="33"/>
      <c r="E158" s="33"/>
      <c r="F158" s="50"/>
    </row>
    <row r="159" spans="4:6" ht="12.75" customHeight="1">
      <c r="D159" s="33"/>
      <c r="E159" s="33"/>
      <c r="F159" s="50"/>
    </row>
    <row r="160" spans="4:6" ht="12.75" customHeight="1">
      <c r="D160" s="33"/>
      <c r="E160" s="33"/>
      <c r="F160" s="50"/>
    </row>
    <row r="161" spans="4:6" ht="12.75" customHeight="1">
      <c r="D161" s="33"/>
      <c r="E161" s="33"/>
      <c r="F161" s="50"/>
    </row>
    <row r="162" spans="4:6" ht="12.75" customHeight="1">
      <c r="D162" s="33"/>
      <c r="E162" s="33"/>
      <c r="F162" s="50"/>
    </row>
    <row r="163" spans="4:6" ht="12.75" customHeight="1">
      <c r="D163" s="33"/>
      <c r="E163" s="33"/>
      <c r="F163" s="50"/>
    </row>
    <row r="164" spans="4:6" ht="12.75" customHeight="1">
      <c r="D164" s="33"/>
      <c r="E164" s="33"/>
      <c r="F164" s="50"/>
    </row>
    <row r="165" spans="4:6" ht="12.75" customHeight="1">
      <c r="D165" s="33"/>
      <c r="E165" s="33"/>
      <c r="F165" s="50"/>
    </row>
    <row r="166" spans="4:6" ht="12.75" customHeight="1">
      <c r="D166" s="33"/>
      <c r="E166" s="33"/>
      <c r="F166" s="50"/>
    </row>
    <row r="167" spans="4:6" ht="12.75" customHeight="1">
      <c r="D167" s="33"/>
      <c r="E167" s="33"/>
      <c r="F167" s="50"/>
    </row>
    <row r="168" spans="4:6" ht="12.75" customHeight="1">
      <c r="D168" s="33"/>
      <c r="E168" s="33"/>
      <c r="F168" s="50"/>
    </row>
    <row r="169" spans="4:6" ht="12.75" customHeight="1">
      <c r="D169" s="33"/>
      <c r="E169" s="33"/>
      <c r="F169" s="50"/>
    </row>
    <row r="170" spans="4:6" ht="12.75" customHeight="1">
      <c r="D170" s="33"/>
      <c r="E170" s="33"/>
      <c r="F170" s="50"/>
    </row>
    <row r="171" spans="4:6" ht="12.75" customHeight="1">
      <c r="D171" s="33"/>
      <c r="E171" s="33"/>
      <c r="F171" s="50"/>
    </row>
    <row r="172" spans="4:6" ht="12.75" customHeight="1">
      <c r="D172" s="33"/>
      <c r="E172" s="33"/>
      <c r="F172" s="50"/>
    </row>
    <row r="173" spans="4:6" ht="12.75" customHeight="1">
      <c r="D173" s="33"/>
      <c r="E173" s="33"/>
      <c r="F173" s="50"/>
    </row>
    <row r="174" spans="4:6" ht="12.75" customHeight="1">
      <c r="D174" s="33"/>
      <c r="E174" s="33"/>
      <c r="F174" s="50"/>
    </row>
    <row r="175" spans="4:6" ht="12.75" customHeight="1">
      <c r="D175" s="33"/>
      <c r="E175" s="33"/>
      <c r="F175" s="50"/>
    </row>
    <row r="176" spans="4:6" ht="12.75" customHeight="1">
      <c r="D176" s="33"/>
      <c r="E176" s="33"/>
      <c r="F176" s="50"/>
    </row>
    <row r="177" spans="4:6" ht="12.75" customHeight="1">
      <c r="D177" s="33"/>
      <c r="E177" s="33"/>
      <c r="F177" s="50"/>
    </row>
    <row r="178" spans="4:6" ht="12.75" customHeight="1">
      <c r="D178" s="33"/>
      <c r="E178" s="33"/>
      <c r="F178" s="50"/>
    </row>
    <row r="179" spans="4:6" ht="12.75" customHeight="1">
      <c r="D179" s="33"/>
      <c r="E179" s="33"/>
      <c r="F179" s="50"/>
    </row>
    <row r="180" spans="4:6" ht="12.75" customHeight="1">
      <c r="D180" s="33"/>
      <c r="E180" s="33"/>
      <c r="F180" s="50"/>
    </row>
    <row r="181" spans="4:6" ht="12.75" customHeight="1">
      <c r="D181" s="33"/>
      <c r="E181" s="33"/>
      <c r="F181" s="50"/>
    </row>
    <row r="182" spans="4:6" ht="12.75" customHeight="1">
      <c r="D182" s="33"/>
      <c r="E182" s="33"/>
      <c r="F182" s="50"/>
    </row>
    <row r="183" spans="4:6" ht="12.75" customHeight="1">
      <c r="D183" s="33"/>
      <c r="E183" s="33"/>
      <c r="F183" s="50"/>
    </row>
    <row r="184" spans="4:6" ht="12.75" customHeight="1">
      <c r="D184" s="33"/>
      <c r="E184" s="33"/>
      <c r="F184" s="50"/>
    </row>
    <row r="185" spans="4:6" ht="12.75" customHeight="1">
      <c r="D185" s="33"/>
      <c r="E185" s="33"/>
      <c r="F185" s="50"/>
    </row>
    <row r="186" spans="4:6" ht="12.75" customHeight="1">
      <c r="D186" s="33"/>
      <c r="E186" s="33"/>
      <c r="F186" s="50"/>
    </row>
    <row r="187" spans="4:6" ht="12.75" customHeight="1">
      <c r="D187" s="33"/>
      <c r="E187" s="33"/>
      <c r="F187" s="50"/>
    </row>
    <row r="188" spans="4:6" ht="12.75" customHeight="1">
      <c r="D188" s="33"/>
      <c r="E188" s="33"/>
      <c r="F188" s="50"/>
    </row>
    <row r="189" spans="4:6" ht="12.75" customHeight="1">
      <c r="D189" s="33"/>
      <c r="E189" s="33"/>
      <c r="F189" s="50"/>
    </row>
    <row r="190" spans="4:6" ht="12.75" customHeight="1">
      <c r="D190" s="33"/>
      <c r="E190" s="33"/>
      <c r="F190" s="50"/>
    </row>
    <row r="191" spans="4:6" ht="12.75" customHeight="1">
      <c r="D191" s="33"/>
      <c r="E191" s="33"/>
      <c r="F191" s="50"/>
    </row>
    <row r="192" spans="4:6" ht="12.75" customHeight="1">
      <c r="D192" s="33"/>
      <c r="E192" s="33"/>
      <c r="F192" s="50"/>
    </row>
    <row r="193" spans="4:6" ht="12.75" customHeight="1">
      <c r="D193" s="33"/>
      <c r="E193" s="33"/>
      <c r="F193" s="50"/>
    </row>
    <row r="194" spans="4:6" ht="12.75" customHeight="1">
      <c r="D194" s="33"/>
      <c r="E194" s="33"/>
      <c r="F194" s="50"/>
    </row>
    <row r="195" spans="4:6" ht="12.75" customHeight="1">
      <c r="D195" s="33"/>
      <c r="E195" s="33"/>
      <c r="F195" s="50"/>
    </row>
    <row r="196" spans="4:6" ht="12.75" customHeight="1">
      <c r="D196" s="33"/>
      <c r="E196" s="33"/>
      <c r="F196" s="50"/>
    </row>
    <row r="197" spans="4:6" ht="12.75" customHeight="1">
      <c r="D197" s="33"/>
      <c r="E197" s="33"/>
      <c r="F197" s="50"/>
    </row>
    <row r="198" spans="4:6" ht="12.75" customHeight="1">
      <c r="D198" s="33"/>
      <c r="E198" s="33"/>
      <c r="F198" s="50"/>
    </row>
    <row r="199" spans="4:6" ht="12.75" customHeight="1">
      <c r="D199" s="33"/>
      <c r="E199" s="33"/>
      <c r="F199" s="50"/>
    </row>
    <row r="200" spans="4:6" ht="12.75" customHeight="1">
      <c r="D200" s="33"/>
      <c r="E200" s="33"/>
      <c r="F200" s="50"/>
    </row>
    <row r="201" spans="4:6" ht="12.75" customHeight="1">
      <c r="D201" s="33"/>
      <c r="E201" s="33"/>
      <c r="F201" s="50"/>
    </row>
    <row r="202" spans="4:6" ht="12.75" customHeight="1">
      <c r="D202" s="33"/>
      <c r="E202" s="33"/>
      <c r="F202" s="50"/>
    </row>
    <row r="203" spans="4:6" ht="12.75" customHeight="1">
      <c r="D203" s="33"/>
      <c r="E203" s="33"/>
      <c r="F203" s="50"/>
    </row>
    <row r="204" spans="4:6" ht="12.75" customHeight="1">
      <c r="D204" s="33"/>
      <c r="E204" s="33"/>
      <c r="F204" s="50"/>
    </row>
    <row r="205" spans="4:6" ht="12.75" customHeight="1">
      <c r="D205" s="33"/>
      <c r="E205" s="33"/>
      <c r="F205" s="50"/>
    </row>
    <row r="206" spans="4:6" ht="12.75" customHeight="1">
      <c r="D206" s="33"/>
      <c r="E206" s="33"/>
      <c r="F206" s="50"/>
    </row>
    <row r="207" spans="4:6" ht="12.75" customHeight="1">
      <c r="D207" s="33"/>
      <c r="E207" s="33"/>
      <c r="F207" s="50"/>
    </row>
    <row r="208" spans="4:6" ht="12.75" customHeight="1">
      <c r="D208" s="33"/>
      <c r="E208" s="33"/>
      <c r="F208" s="50"/>
    </row>
    <row r="209" spans="4:6" ht="12.75" customHeight="1">
      <c r="D209" s="33"/>
      <c r="E209" s="33"/>
      <c r="F209" s="50"/>
    </row>
    <row r="210" spans="4:6" ht="12.75" customHeight="1">
      <c r="D210" s="33"/>
      <c r="E210" s="33"/>
      <c r="F210" s="50"/>
    </row>
    <row r="211" spans="4:6" ht="12.75" customHeight="1">
      <c r="D211" s="33"/>
      <c r="E211" s="33"/>
      <c r="F211" s="50"/>
    </row>
    <row r="212" spans="4:6" ht="12.75" customHeight="1">
      <c r="D212" s="33"/>
      <c r="E212" s="33"/>
      <c r="F212" s="50"/>
    </row>
    <row r="213" spans="4:6" ht="12.75" customHeight="1">
      <c r="D213" s="33"/>
      <c r="E213" s="33"/>
      <c r="F213" s="50"/>
    </row>
    <row r="214" spans="4:6" ht="12.75" customHeight="1">
      <c r="D214" s="33"/>
      <c r="E214" s="33"/>
      <c r="F214" s="50"/>
    </row>
    <row r="215" spans="4:6" ht="12.75" customHeight="1">
      <c r="D215" s="33"/>
      <c r="E215" s="33"/>
      <c r="F215" s="50"/>
    </row>
    <row r="216" spans="4:6" ht="12.75" customHeight="1">
      <c r="D216" s="33"/>
      <c r="E216" s="33"/>
      <c r="F216" s="50"/>
    </row>
    <row r="217" spans="4:6" ht="12.75" customHeight="1">
      <c r="D217" s="33"/>
      <c r="E217" s="33"/>
      <c r="F217" s="50"/>
    </row>
    <row r="218" spans="4:6" ht="12.75" customHeight="1">
      <c r="D218" s="33"/>
      <c r="E218" s="33"/>
      <c r="F218" s="50"/>
    </row>
    <row r="219" spans="4:6" ht="12.75" customHeight="1">
      <c r="D219" s="33"/>
      <c r="E219" s="33"/>
      <c r="F219" s="50"/>
    </row>
    <row r="220" spans="4:6" ht="12.75" customHeight="1">
      <c r="D220" s="33"/>
      <c r="E220" s="33"/>
      <c r="F220" s="50"/>
    </row>
    <row r="221" spans="4:6" ht="12.75" customHeight="1">
      <c r="D221" s="33"/>
      <c r="E221" s="33"/>
      <c r="F221" s="50"/>
    </row>
    <row r="222" spans="4:6" ht="12.75" customHeight="1">
      <c r="D222" s="33"/>
      <c r="E222" s="33"/>
      <c r="F222" s="50"/>
    </row>
    <row r="223" spans="4:6" ht="12.75" customHeight="1">
      <c r="D223" s="33"/>
      <c r="E223" s="33"/>
      <c r="F223" s="50"/>
    </row>
    <row r="224" spans="4:6" ht="12.75" customHeight="1">
      <c r="D224" s="33"/>
      <c r="E224" s="33"/>
      <c r="F224" s="50"/>
    </row>
    <row r="225" spans="4:6" ht="12.75" customHeight="1">
      <c r="D225" s="33"/>
      <c r="E225" s="33"/>
      <c r="F225" s="50"/>
    </row>
    <row r="226" spans="4:6" ht="12.75" customHeight="1">
      <c r="D226" s="33"/>
      <c r="E226" s="33"/>
      <c r="F226" s="50"/>
    </row>
    <row r="227" spans="4:6" ht="12.75" customHeight="1">
      <c r="D227" s="33"/>
      <c r="E227" s="33"/>
      <c r="F227" s="50"/>
    </row>
    <row r="228" spans="4:6" ht="12.75" customHeight="1">
      <c r="D228" s="33"/>
      <c r="E228" s="33"/>
      <c r="F228" s="50"/>
    </row>
    <row r="229" spans="4:6" ht="12.75" customHeight="1">
      <c r="D229" s="33"/>
      <c r="E229" s="33"/>
      <c r="F229" s="50"/>
    </row>
    <row r="230" spans="4:6" ht="12.75" customHeight="1">
      <c r="D230" s="33"/>
      <c r="E230" s="33"/>
      <c r="F230" s="50"/>
    </row>
    <row r="231" spans="4:6" ht="12.75" customHeight="1">
      <c r="D231" s="33"/>
      <c r="E231" s="33"/>
      <c r="F231" s="50"/>
    </row>
    <row r="232" spans="4:6" ht="12.75" customHeight="1">
      <c r="D232" s="33"/>
      <c r="E232" s="33"/>
      <c r="F232" s="50"/>
    </row>
    <row r="233" spans="4:6" ht="12.75" customHeight="1">
      <c r="D233" s="33"/>
      <c r="E233" s="33"/>
      <c r="F233" s="50"/>
    </row>
    <row r="234" spans="4:6" ht="12.75" customHeight="1">
      <c r="D234" s="33"/>
      <c r="E234" s="33"/>
      <c r="F234" s="50"/>
    </row>
    <row r="235" spans="4:6" ht="12.75" customHeight="1">
      <c r="D235" s="33"/>
      <c r="E235" s="33"/>
      <c r="F235" s="50"/>
    </row>
    <row r="236" spans="4:6" ht="12.75" customHeight="1">
      <c r="D236" s="33"/>
      <c r="E236" s="33"/>
      <c r="F236" s="50"/>
    </row>
    <row r="237" spans="4:6" ht="12.75" customHeight="1">
      <c r="D237" s="33"/>
      <c r="E237" s="33"/>
      <c r="F237" s="50"/>
    </row>
    <row r="238" spans="4:6" ht="12.75" customHeight="1">
      <c r="D238" s="33"/>
      <c r="E238" s="33"/>
      <c r="F238" s="50"/>
    </row>
    <row r="239" spans="4:6" ht="12.75" customHeight="1">
      <c r="D239" s="33"/>
      <c r="E239" s="33"/>
      <c r="F239" s="50"/>
    </row>
    <row r="240" spans="4:6" ht="12.75" customHeight="1">
      <c r="D240" s="33"/>
      <c r="E240" s="33"/>
      <c r="F240" s="50"/>
    </row>
    <row r="241" spans="4:6" ht="12.75" customHeight="1">
      <c r="D241" s="33"/>
      <c r="E241" s="33"/>
      <c r="F241" s="50"/>
    </row>
    <row r="242" spans="4:6" ht="12.75" customHeight="1">
      <c r="D242" s="33"/>
      <c r="E242" s="33"/>
      <c r="F242" s="50"/>
    </row>
    <row r="243" spans="4:6" ht="12.75" customHeight="1">
      <c r="D243" s="33"/>
      <c r="E243" s="33"/>
      <c r="F243" s="50"/>
    </row>
    <row r="244" spans="4:6" ht="12.75" customHeight="1">
      <c r="D244" s="33"/>
      <c r="E244" s="33"/>
      <c r="F244" s="50"/>
    </row>
    <row r="245" spans="4:6" ht="12.75" customHeight="1">
      <c r="D245" s="33"/>
      <c r="E245" s="33"/>
      <c r="F245" s="50"/>
    </row>
    <row r="246" spans="4:6" ht="12.75" customHeight="1">
      <c r="D246" s="33"/>
      <c r="E246" s="33"/>
      <c r="F246" s="50"/>
    </row>
    <row r="247" spans="4:6" ht="12.75" customHeight="1">
      <c r="D247" s="33"/>
      <c r="E247" s="33"/>
      <c r="F247" s="50"/>
    </row>
    <row r="248" spans="4:6" ht="12.75" customHeight="1">
      <c r="D248" s="33"/>
      <c r="E248" s="33"/>
      <c r="F248" s="50"/>
    </row>
    <row r="249" spans="4:6" ht="12.75" customHeight="1">
      <c r="D249" s="33"/>
      <c r="E249" s="33"/>
      <c r="F249" s="50"/>
    </row>
    <row r="250" spans="4:6" ht="12.75" customHeight="1">
      <c r="D250" s="33"/>
      <c r="E250" s="33"/>
      <c r="F250" s="50"/>
    </row>
    <row r="251" spans="4:6" ht="12.75" customHeight="1">
      <c r="D251" s="33"/>
      <c r="E251" s="33"/>
      <c r="F251" s="50"/>
    </row>
    <row r="252" spans="4:6" ht="12.75" customHeight="1">
      <c r="D252" s="33"/>
      <c r="E252" s="33"/>
      <c r="F252" s="50"/>
    </row>
    <row r="253" spans="4:6" ht="12.75" customHeight="1">
      <c r="D253" s="33"/>
      <c r="E253" s="33"/>
      <c r="F253" s="50"/>
    </row>
    <row r="254" spans="4:6" ht="12.75" customHeight="1">
      <c r="D254" s="33"/>
      <c r="E254" s="33"/>
      <c r="F254" s="50"/>
    </row>
    <row r="255" spans="4:6" ht="12.75" customHeight="1">
      <c r="D255" s="33"/>
      <c r="E255" s="33"/>
      <c r="F255" s="50"/>
    </row>
    <row r="256" spans="4:6" ht="12.75" customHeight="1">
      <c r="D256" s="33"/>
      <c r="E256" s="33"/>
      <c r="F256" s="50"/>
    </row>
    <row r="257" spans="4:6" ht="12.75" customHeight="1">
      <c r="D257" s="33"/>
      <c r="E257" s="33"/>
      <c r="F257" s="50"/>
    </row>
    <row r="258" spans="4:6" ht="12.75" customHeight="1">
      <c r="D258" s="33"/>
      <c r="E258" s="33"/>
      <c r="F258" s="50"/>
    </row>
    <row r="259" spans="4:6" ht="12.75" customHeight="1">
      <c r="D259" s="33"/>
      <c r="E259" s="33"/>
      <c r="F259" s="50"/>
    </row>
    <row r="260" spans="4:6" ht="12.75" customHeight="1">
      <c r="D260" s="33"/>
      <c r="E260" s="33"/>
      <c r="F260" s="50"/>
    </row>
    <row r="261" spans="4:6" ht="12.75" customHeight="1">
      <c r="D261" s="33"/>
      <c r="E261" s="33"/>
      <c r="F261" s="50"/>
    </row>
    <row r="262" spans="4:6" ht="12.75" customHeight="1">
      <c r="D262" s="33"/>
      <c r="E262" s="33"/>
      <c r="F262" s="50"/>
    </row>
    <row r="263" spans="4:6" ht="12.75" customHeight="1">
      <c r="D263" s="33"/>
      <c r="E263" s="33"/>
      <c r="F263" s="50"/>
    </row>
    <row r="264" spans="4:6" ht="12.75" customHeight="1">
      <c r="D264" s="33"/>
      <c r="E264" s="33"/>
      <c r="F264" s="50"/>
    </row>
    <row r="265" spans="4:6" ht="12.75" customHeight="1">
      <c r="D265" s="33"/>
      <c r="E265" s="33"/>
      <c r="F265" s="50"/>
    </row>
    <row r="266" spans="4:6" ht="12.75" customHeight="1">
      <c r="D266" s="33"/>
      <c r="E266" s="33"/>
      <c r="F266" s="50"/>
    </row>
    <row r="267" spans="4:6" ht="12.75" customHeight="1">
      <c r="D267" s="33"/>
      <c r="E267" s="33"/>
      <c r="F267" s="50"/>
    </row>
    <row r="268" spans="4:6" ht="12.75" customHeight="1">
      <c r="D268" s="33"/>
      <c r="E268" s="33"/>
      <c r="F268" s="50"/>
    </row>
    <row r="269" spans="4:6" ht="12.75" customHeight="1">
      <c r="D269" s="33"/>
      <c r="E269" s="33"/>
      <c r="F269" s="50"/>
    </row>
    <row r="270" spans="4:6" ht="12.75" customHeight="1">
      <c r="D270" s="33"/>
      <c r="E270" s="33"/>
      <c r="F270" s="50"/>
    </row>
    <row r="271" spans="4:6" ht="12.75" customHeight="1">
      <c r="D271" s="33"/>
      <c r="E271" s="33"/>
      <c r="F271" s="50"/>
    </row>
    <row r="272" spans="4:6" ht="12.75" customHeight="1">
      <c r="D272" s="33"/>
      <c r="E272" s="33"/>
      <c r="F272" s="50"/>
    </row>
    <row r="273" spans="4:6" ht="12.75" customHeight="1">
      <c r="D273" s="33"/>
      <c r="E273" s="33"/>
      <c r="F273" s="50"/>
    </row>
    <row r="274" spans="4:6" ht="12.75" customHeight="1">
      <c r="D274" s="33"/>
      <c r="E274" s="33"/>
      <c r="F274" s="50"/>
    </row>
    <row r="275" spans="4:6" ht="12.75" customHeight="1">
      <c r="D275" s="33"/>
      <c r="E275" s="33"/>
      <c r="F275" s="50"/>
    </row>
    <row r="276" spans="4:6" ht="12.75" customHeight="1">
      <c r="D276" s="33"/>
      <c r="E276" s="33"/>
      <c r="F276" s="50"/>
    </row>
    <row r="277" spans="4:6" ht="12.75" customHeight="1">
      <c r="D277" s="33"/>
      <c r="E277" s="33"/>
      <c r="F277" s="50"/>
    </row>
    <row r="278" spans="4:6" ht="12.75" customHeight="1">
      <c r="D278" s="33"/>
      <c r="E278" s="33"/>
      <c r="F278" s="50"/>
    </row>
    <row r="279" spans="4:6" ht="12.75" customHeight="1">
      <c r="D279" s="33"/>
      <c r="E279" s="33"/>
      <c r="F279" s="50"/>
    </row>
    <row r="280" spans="4:6" ht="12.75" customHeight="1">
      <c r="D280" s="33"/>
      <c r="E280" s="33"/>
      <c r="F280" s="50"/>
    </row>
    <row r="281" spans="4:6" ht="12.75" customHeight="1">
      <c r="D281" s="33"/>
      <c r="E281" s="33"/>
      <c r="F281" s="50"/>
    </row>
    <row r="282" spans="4:6" ht="12.75" customHeight="1">
      <c r="D282" s="33"/>
      <c r="E282" s="33"/>
      <c r="F282" s="50"/>
    </row>
    <row r="283" spans="4:6" ht="12.75" customHeight="1">
      <c r="D283" s="33"/>
      <c r="E283" s="33"/>
      <c r="F283" s="50"/>
    </row>
    <row r="284" spans="4:6" ht="12.75" customHeight="1">
      <c r="D284" s="33"/>
      <c r="E284" s="33"/>
      <c r="F284" s="50"/>
    </row>
    <row r="285" spans="4:6" ht="12.75" customHeight="1">
      <c r="D285" s="33"/>
      <c r="E285" s="33"/>
      <c r="F285" s="50"/>
    </row>
    <row r="286" spans="4:6" ht="12.75" customHeight="1">
      <c r="D286" s="33"/>
      <c r="E286" s="33"/>
      <c r="F286" s="50"/>
    </row>
    <row r="287" spans="4:6" ht="12.75" customHeight="1">
      <c r="D287" s="33"/>
      <c r="E287" s="33"/>
      <c r="F287" s="50"/>
    </row>
    <row r="288" spans="4:6" ht="12.75" customHeight="1">
      <c r="D288" s="33"/>
      <c r="E288" s="33"/>
      <c r="F288" s="50"/>
    </row>
    <row r="289" spans="4:6" ht="12.75" customHeight="1">
      <c r="D289" s="33"/>
      <c r="E289" s="33"/>
      <c r="F289" s="50"/>
    </row>
    <row r="290" spans="4:6" ht="12.75" customHeight="1">
      <c r="D290" s="33"/>
      <c r="E290" s="33"/>
      <c r="F290" s="50"/>
    </row>
    <row r="291" spans="4:6" ht="12.75" customHeight="1">
      <c r="D291" s="33"/>
      <c r="E291" s="33"/>
      <c r="F291" s="50"/>
    </row>
    <row r="292" spans="4:6" ht="12.75" customHeight="1">
      <c r="D292" s="33"/>
      <c r="E292" s="33"/>
      <c r="F292" s="50"/>
    </row>
    <row r="293" spans="4:6" ht="12.75" customHeight="1">
      <c r="D293" s="33"/>
      <c r="E293" s="33"/>
      <c r="F293" s="50"/>
    </row>
    <row r="294" spans="4:6" ht="12.75" customHeight="1">
      <c r="D294" s="33"/>
      <c r="E294" s="33"/>
      <c r="F294" s="50"/>
    </row>
    <row r="295" spans="4:6" ht="12.75" customHeight="1">
      <c r="D295" s="33"/>
      <c r="E295" s="33"/>
      <c r="F295" s="50"/>
    </row>
    <row r="296" spans="4:6" ht="12.75" customHeight="1">
      <c r="D296" s="33"/>
      <c r="E296" s="33"/>
      <c r="F296" s="50"/>
    </row>
    <row r="297" spans="4:6" ht="12.75" customHeight="1">
      <c r="D297" s="33"/>
      <c r="E297" s="33"/>
      <c r="F297" s="50"/>
    </row>
    <row r="298" spans="4:6" ht="12.75" customHeight="1">
      <c r="D298" s="33"/>
      <c r="E298" s="33"/>
      <c r="F298" s="50"/>
    </row>
    <row r="299" spans="4:6" ht="12.75" customHeight="1">
      <c r="D299" s="33"/>
      <c r="E299" s="33"/>
      <c r="F299" s="50"/>
    </row>
    <row r="300" spans="4:6" ht="12.75" customHeight="1">
      <c r="D300" s="33"/>
      <c r="E300" s="33"/>
      <c r="F300" s="50"/>
    </row>
    <row r="301" spans="4:6" ht="12.75" customHeight="1">
      <c r="D301" s="33"/>
      <c r="E301" s="33"/>
      <c r="F301" s="50"/>
    </row>
    <row r="302" spans="4:6" ht="12.75" customHeight="1">
      <c r="D302" s="33"/>
      <c r="E302" s="33"/>
      <c r="F302" s="50"/>
    </row>
    <row r="303" spans="4:6" ht="12.75" customHeight="1">
      <c r="D303" s="33"/>
      <c r="E303" s="33"/>
      <c r="F303" s="50"/>
    </row>
    <row r="304" spans="4:6" ht="12.75" customHeight="1">
      <c r="D304" s="33"/>
      <c r="E304" s="33"/>
      <c r="F304" s="50"/>
    </row>
    <row r="305" spans="4:6" ht="12.75" customHeight="1">
      <c r="D305" s="33"/>
      <c r="E305" s="33"/>
      <c r="F305" s="50"/>
    </row>
    <row r="306" spans="4:6" ht="12.75" customHeight="1">
      <c r="D306" s="33"/>
      <c r="E306" s="33"/>
      <c r="F306" s="50"/>
    </row>
    <row r="307" spans="4:6" ht="12.75" customHeight="1">
      <c r="D307" s="33"/>
      <c r="E307" s="33"/>
      <c r="F307" s="50"/>
    </row>
    <row r="308" spans="4:6" ht="12.75" customHeight="1">
      <c r="D308" s="33"/>
      <c r="E308" s="33"/>
      <c r="F308" s="50"/>
    </row>
    <row r="309" spans="4:6" ht="12.75" customHeight="1">
      <c r="D309" s="33"/>
      <c r="E309" s="33"/>
      <c r="F309" s="50"/>
    </row>
    <row r="310" spans="4:6" ht="12.75" customHeight="1">
      <c r="D310" s="33"/>
      <c r="E310" s="33"/>
      <c r="F310" s="50"/>
    </row>
    <row r="311" spans="4:6" ht="12.75" customHeight="1">
      <c r="D311" s="33"/>
      <c r="E311" s="33"/>
      <c r="F311" s="50"/>
    </row>
    <row r="312" spans="4:6" ht="12.75" customHeight="1">
      <c r="D312" s="33"/>
      <c r="E312" s="33"/>
      <c r="F312" s="50"/>
    </row>
    <row r="313" spans="4:6" ht="12.75" customHeight="1">
      <c r="D313" s="33"/>
      <c r="E313" s="33"/>
      <c r="F313" s="50"/>
    </row>
    <row r="314" spans="4:6" ht="12.75" customHeight="1">
      <c r="D314" s="33"/>
      <c r="E314" s="33"/>
      <c r="F314" s="50"/>
    </row>
    <row r="315" spans="4:6" ht="12.75" customHeight="1">
      <c r="D315" s="33"/>
      <c r="E315" s="33"/>
      <c r="F315" s="50"/>
    </row>
    <row r="316" spans="4:6" ht="12.75" customHeight="1">
      <c r="D316" s="33"/>
      <c r="E316" s="33"/>
      <c r="F316" s="50"/>
    </row>
    <row r="317" spans="4:6" ht="12.75" customHeight="1">
      <c r="D317" s="33"/>
      <c r="E317" s="33"/>
      <c r="F317" s="50"/>
    </row>
    <row r="318" spans="4:6" ht="12.75" customHeight="1">
      <c r="D318" s="33"/>
      <c r="E318" s="33"/>
      <c r="F318" s="50"/>
    </row>
    <row r="319" spans="4:6" ht="12.75" customHeight="1">
      <c r="D319" s="33"/>
      <c r="E319" s="33"/>
      <c r="F319" s="50"/>
    </row>
    <row r="320" spans="4:6" ht="12.75" customHeight="1">
      <c r="D320" s="33"/>
      <c r="E320" s="33"/>
      <c r="F320" s="50"/>
    </row>
    <row r="321" spans="4:6" ht="12.75" customHeight="1">
      <c r="D321" s="33"/>
      <c r="E321" s="33"/>
      <c r="F321" s="50"/>
    </row>
    <row r="322" spans="4:6" ht="12.75" customHeight="1">
      <c r="D322" s="33"/>
      <c r="E322" s="33"/>
      <c r="F322" s="50"/>
    </row>
    <row r="323" spans="4:6" ht="12.75" customHeight="1">
      <c r="D323" s="33"/>
      <c r="E323" s="33"/>
      <c r="F323" s="50"/>
    </row>
    <row r="324" spans="4:6" ht="12.75" customHeight="1">
      <c r="D324" s="33"/>
      <c r="E324" s="33"/>
      <c r="F324" s="50"/>
    </row>
    <row r="325" spans="4:6" ht="12.75" customHeight="1">
      <c r="D325" s="33"/>
      <c r="E325" s="33"/>
      <c r="F325" s="50"/>
    </row>
    <row r="326" spans="4:6" ht="12.75" customHeight="1">
      <c r="D326" s="33"/>
      <c r="E326" s="33"/>
      <c r="F326" s="50"/>
    </row>
    <row r="327" spans="4:6" ht="12.75" customHeight="1">
      <c r="D327" s="33"/>
      <c r="E327" s="33"/>
      <c r="F327" s="50"/>
    </row>
    <row r="328" spans="4:6" ht="12.75" customHeight="1">
      <c r="D328" s="33"/>
      <c r="E328" s="33"/>
      <c r="F328" s="50"/>
    </row>
    <row r="329" spans="4:6" ht="12.75" customHeight="1">
      <c r="D329" s="33"/>
      <c r="E329" s="33"/>
      <c r="F329" s="50"/>
    </row>
    <row r="330" spans="4:6" ht="12.75" customHeight="1">
      <c r="D330" s="33"/>
      <c r="E330" s="33"/>
      <c r="F330" s="50"/>
    </row>
    <row r="331" spans="4:6" ht="12.75" customHeight="1">
      <c r="D331" s="33"/>
      <c r="E331" s="33"/>
      <c r="F331" s="50"/>
    </row>
    <row r="332" spans="4:6" ht="12.75" customHeight="1">
      <c r="D332" s="33"/>
      <c r="E332" s="33"/>
      <c r="F332" s="50"/>
    </row>
    <row r="333" spans="4:6" ht="12.75" customHeight="1">
      <c r="D333" s="33"/>
      <c r="E333" s="33"/>
      <c r="F333" s="50"/>
    </row>
    <row r="334" spans="4:6" ht="12.75" customHeight="1">
      <c r="D334" s="33"/>
      <c r="E334" s="33"/>
      <c r="F334" s="50"/>
    </row>
    <row r="335" spans="4:6" ht="12.75" customHeight="1">
      <c r="D335" s="33"/>
      <c r="E335" s="33"/>
      <c r="F335" s="50"/>
    </row>
    <row r="336" spans="4:6" ht="12.75" customHeight="1">
      <c r="D336" s="33"/>
      <c r="E336" s="33"/>
      <c r="F336" s="50"/>
    </row>
    <row r="337" spans="4:6" ht="12.75" customHeight="1">
      <c r="D337" s="33"/>
      <c r="E337" s="33"/>
      <c r="F337" s="50"/>
    </row>
    <row r="338" spans="4:6" ht="12.75" customHeight="1">
      <c r="D338" s="33"/>
      <c r="E338" s="33"/>
      <c r="F338" s="50"/>
    </row>
    <row r="339" spans="4:6" ht="12.75" customHeight="1">
      <c r="D339" s="33"/>
      <c r="E339" s="33"/>
      <c r="F339" s="50"/>
    </row>
    <row r="340" spans="4:6" ht="12.75" customHeight="1">
      <c r="D340" s="33"/>
      <c r="E340" s="33"/>
      <c r="F340" s="50"/>
    </row>
    <row r="341" spans="4:6" ht="12.75" customHeight="1">
      <c r="D341" s="33"/>
      <c r="E341" s="33"/>
      <c r="F341" s="50"/>
    </row>
    <row r="342" spans="4:6" ht="12.75" customHeight="1">
      <c r="D342" s="33"/>
      <c r="E342" s="33"/>
      <c r="F342" s="50"/>
    </row>
    <row r="343" spans="4:6" ht="12.75" customHeight="1">
      <c r="D343" s="33"/>
      <c r="E343" s="33"/>
      <c r="F343" s="50"/>
    </row>
    <row r="344" spans="4:6" ht="12.75" customHeight="1">
      <c r="D344" s="33"/>
      <c r="E344" s="33"/>
      <c r="F344" s="50"/>
    </row>
    <row r="345" spans="4:6" ht="12.75" customHeight="1">
      <c r="D345" s="33"/>
      <c r="E345" s="33"/>
      <c r="F345" s="50"/>
    </row>
    <row r="346" spans="4:6" ht="12.75" customHeight="1">
      <c r="D346" s="33"/>
      <c r="E346" s="33"/>
      <c r="F346" s="50"/>
    </row>
    <row r="347" spans="4:6" ht="12.75" customHeight="1">
      <c r="D347" s="33"/>
      <c r="E347" s="33"/>
      <c r="F347" s="50"/>
    </row>
    <row r="348" spans="4:6" ht="12.75" customHeight="1">
      <c r="D348" s="33"/>
      <c r="E348" s="33"/>
      <c r="F348" s="50"/>
    </row>
    <row r="349" spans="4:6" ht="12.75" customHeight="1">
      <c r="D349" s="33"/>
      <c r="E349" s="33"/>
      <c r="F349" s="50"/>
    </row>
    <row r="350" spans="4:6" ht="12.75" customHeight="1">
      <c r="D350" s="33"/>
      <c r="E350" s="33"/>
      <c r="F350" s="50"/>
    </row>
    <row r="351" spans="4:6" ht="12.75" customHeight="1">
      <c r="D351" s="33"/>
      <c r="E351" s="33"/>
      <c r="F351" s="50"/>
    </row>
    <row r="352" spans="4:6" ht="12.75" customHeight="1">
      <c r="D352" s="33"/>
      <c r="E352" s="33"/>
      <c r="F352" s="50"/>
    </row>
    <row r="353" spans="4:6" ht="12.75" customHeight="1">
      <c r="D353" s="33"/>
      <c r="E353" s="33"/>
      <c r="F353" s="50"/>
    </row>
    <row r="354" spans="4:6" ht="12.75" customHeight="1">
      <c r="D354" s="33"/>
      <c r="E354" s="33"/>
      <c r="F354" s="50"/>
    </row>
    <row r="355" spans="4:6" ht="12.75" customHeight="1">
      <c r="D355" s="33"/>
      <c r="E355" s="33"/>
      <c r="F355" s="50"/>
    </row>
    <row r="356" spans="4:6" ht="12.75" customHeight="1">
      <c r="D356" s="33"/>
      <c r="E356" s="33"/>
      <c r="F356" s="50"/>
    </row>
    <row r="357" spans="4:6" ht="12.75" customHeight="1">
      <c r="D357" s="33"/>
      <c r="E357" s="33"/>
      <c r="F357" s="50"/>
    </row>
    <row r="358" spans="4:6" ht="12.75" customHeight="1">
      <c r="D358" s="33"/>
      <c r="E358" s="33"/>
      <c r="F358" s="50"/>
    </row>
    <row r="359" spans="4:6" ht="12.75" customHeight="1">
      <c r="D359" s="33"/>
      <c r="E359" s="33"/>
      <c r="F359" s="50"/>
    </row>
    <row r="360" spans="4:6" ht="12.75" customHeight="1">
      <c r="D360" s="33"/>
      <c r="E360" s="33"/>
      <c r="F360" s="50"/>
    </row>
    <row r="361" spans="4:6" ht="12.75" customHeight="1">
      <c r="D361" s="33"/>
      <c r="E361" s="33"/>
      <c r="F361" s="50"/>
    </row>
    <row r="362" spans="4:6" ht="12.75" customHeight="1">
      <c r="D362" s="33"/>
      <c r="E362" s="33"/>
      <c r="F362" s="50"/>
    </row>
    <row r="363" spans="4:6" ht="12.75" customHeight="1">
      <c r="D363" s="33"/>
      <c r="E363" s="33"/>
      <c r="F363" s="50"/>
    </row>
    <row r="364" spans="4:6" ht="12.75" customHeight="1">
      <c r="D364" s="33"/>
      <c r="E364" s="33"/>
      <c r="F364" s="50"/>
    </row>
    <row r="365" spans="4:6" ht="12.75" customHeight="1">
      <c r="D365" s="33"/>
      <c r="E365" s="33"/>
      <c r="F365" s="50"/>
    </row>
    <row r="366" spans="4:6" ht="12.75" customHeight="1">
      <c r="D366" s="33"/>
      <c r="E366" s="33"/>
      <c r="F366" s="50"/>
    </row>
    <row r="367" spans="4:6" ht="12.75" customHeight="1">
      <c r="D367" s="33"/>
      <c r="E367" s="33"/>
      <c r="F367" s="50"/>
    </row>
    <row r="368" spans="4:6" ht="12.75" customHeight="1">
      <c r="D368" s="33"/>
      <c r="E368" s="33"/>
      <c r="F368" s="50"/>
    </row>
    <row r="369" spans="4:6" ht="12.75" customHeight="1">
      <c r="D369" s="33"/>
      <c r="E369" s="33"/>
      <c r="F369" s="50"/>
    </row>
    <row r="370" spans="4:6" ht="12.75" customHeight="1">
      <c r="D370" s="33"/>
      <c r="E370" s="33"/>
      <c r="F370" s="50"/>
    </row>
    <row r="371" spans="4:6" ht="12.75" customHeight="1">
      <c r="D371" s="33"/>
      <c r="E371" s="33"/>
      <c r="F371" s="50"/>
    </row>
    <row r="372" spans="4:6" ht="12.75" customHeight="1">
      <c r="D372" s="33"/>
      <c r="E372" s="33"/>
      <c r="F372" s="50"/>
    </row>
    <row r="373" spans="4:6" ht="12.75" customHeight="1">
      <c r="D373" s="33"/>
      <c r="E373" s="33"/>
      <c r="F373" s="50"/>
    </row>
    <row r="374" spans="4:6" ht="12.75" customHeight="1">
      <c r="D374" s="33"/>
      <c r="E374" s="33"/>
      <c r="F374" s="50"/>
    </row>
    <row r="375" spans="4:6" ht="12.75" customHeight="1">
      <c r="D375" s="33"/>
      <c r="E375" s="33"/>
      <c r="F375" s="50"/>
    </row>
    <row r="376" spans="4:6" ht="12.75" customHeight="1">
      <c r="D376" s="33"/>
      <c r="E376" s="33"/>
      <c r="F376" s="50"/>
    </row>
    <row r="377" spans="4:6" ht="12.75" customHeight="1">
      <c r="D377" s="33"/>
      <c r="E377" s="33"/>
      <c r="F377" s="50"/>
    </row>
    <row r="378" spans="4:6" ht="12.75" customHeight="1">
      <c r="D378" s="33"/>
      <c r="E378" s="33"/>
      <c r="F378" s="50"/>
    </row>
    <row r="379" spans="4:6" ht="12.75" customHeight="1">
      <c r="D379" s="33"/>
      <c r="E379" s="33"/>
      <c r="F379" s="50"/>
    </row>
    <row r="380" spans="4:6" ht="12.75" customHeight="1">
      <c r="D380" s="33"/>
      <c r="E380" s="33"/>
      <c r="F380" s="50"/>
    </row>
    <row r="381" spans="4:6" ht="12.75" customHeight="1">
      <c r="D381" s="33"/>
      <c r="E381" s="33"/>
      <c r="F381" s="50"/>
    </row>
    <row r="382" spans="4:6" ht="12.75" customHeight="1">
      <c r="D382" s="33"/>
      <c r="E382" s="33"/>
      <c r="F382" s="50"/>
    </row>
    <row r="383" spans="4:6" ht="12.75" customHeight="1">
      <c r="D383" s="33"/>
      <c r="E383" s="33"/>
      <c r="F383" s="50"/>
    </row>
    <row r="384" spans="4:6" ht="12.75" customHeight="1">
      <c r="D384" s="33"/>
      <c r="E384" s="33"/>
      <c r="F384" s="50"/>
    </row>
    <row r="385" spans="4:6" ht="12.75" customHeight="1">
      <c r="D385" s="33"/>
      <c r="E385" s="33"/>
      <c r="F385" s="50"/>
    </row>
    <row r="386" spans="4:6" ht="12.75" customHeight="1">
      <c r="D386" s="33"/>
      <c r="E386" s="33"/>
      <c r="F386" s="50"/>
    </row>
    <row r="387" spans="4:6" ht="12.75" customHeight="1">
      <c r="D387" s="33"/>
      <c r="E387" s="33"/>
      <c r="F387" s="50"/>
    </row>
    <row r="388" spans="4:6" ht="12.75" customHeight="1">
      <c r="D388" s="33"/>
      <c r="E388" s="33"/>
      <c r="F388" s="50"/>
    </row>
    <row r="389" spans="4:6" ht="12.75" customHeight="1">
      <c r="D389" s="33"/>
      <c r="E389" s="33"/>
      <c r="F389" s="50"/>
    </row>
    <row r="390" spans="4:6" ht="12.75" customHeight="1">
      <c r="D390" s="33"/>
      <c r="E390" s="33"/>
      <c r="F390" s="50"/>
    </row>
    <row r="391" spans="4:6" ht="12.75" customHeight="1">
      <c r="D391" s="33"/>
      <c r="E391" s="33"/>
      <c r="F391" s="50"/>
    </row>
    <row r="392" spans="4:6" ht="12.75" customHeight="1">
      <c r="D392" s="33"/>
      <c r="E392" s="33"/>
      <c r="F392" s="50"/>
    </row>
    <row r="393" spans="4:6" ht="12.75" customHeight="1">
      <c r="D393" s="33"/>
      <c r="E393" s="33"/>
      <c r="F393" s="50"/>
    </row>
    <row r="394" spans="4:6" ht="12.75" customHeight="1">
      <c r="D394" s="33"/>
      <c r="E394" s="33"/>
      <c r="F394" s="50"/>
    </row>
    <row r="395" spans="4:6" ht="12.75" customHeight="1">
      <c r="D395" s="33"/>
      <c r="E395" s="33"/>
      <c r="F395" s="50"/>
    </row>
    <row r="396" spans="4:6" ht="12.75" customHeight="1">
      <c r="D396" s="33"/>
      <c r="E396" s="33"/>
      <c r="F396" s="50"/>
    </row>
    <row r="397" spans="4:6" ht="12.75" customHeight="1">
      <c r="D397" s="33"/>
      <c r="E397" s="33"/>
      <c r="F397" s="50"/>
    </row>
    <row r="398" spans="4:6" ht="12.75" customHeight="1">
      <c r="D398" s="33"/>
      <c r="E398" s="33"/>
      <c r="F398" s="50"/>
    </row>
    <row r="399" spans="4:6" ht="12.75" customHeight="1">
      <c r="D399" s="33"/>
      <c r="E399" s="33"/>
      <c r="F399" s="50"/>
    </row>
    <row r="400" spans="4:6" ht="12.75" customHeight="1">
      <c r="D400" s="33"/>
      <c r="E400" s="33"/>
      <c r="F400" s="50"/>
    </row>
    <row r="401" spans="4:6" ht="12.75" customHeight="1">
      <c r="D401" s="33"/>
      <c r="E401" s="33"/>
      <c r="F401" s="50"/>
    </row>
    <row r="402" spans="4:6" ht="12.75" customHeight="1">
      <c r="D402" s="33"/>
      <c r="E402" s="33"/>
      <c r="F402" s="50"/>
    </row>
    <row r="403" spans="4:6" ht="12.75" customHeight="1">
      <c r="D403" s="33"/>
      <c r="E403" s="33"/>
      <c r="F403" s="50"/>
    </row>
    <row r="404" spans="4:6" ht="12.75" customHeight="1">
      <c r="D404" s="33"/>
      <c r="E404" s="33"/>
      <c r="F404" s="50"/>
    </row>
    <row r="405" spans="4:6" ht="12.75" customHeight="1">
      <c r="D405" s="33"/>
      <c r="E405" s="33"/>
      <c r="F405" s="50"/>
    </row>
    <row r="406" spans="4:6" ht="12.75" customHeight="1">
      <c r="D406" s="33"/>
      <c r="E406" s="33"/>
      <c r="F406" s="50"/>
    </row>
    <row r="407" spans="4:6" ht="12.75" customHeight="1">
      <c r="D407" s="33"/>
      <c r="E407" s="33"/>
      <c r="F407" s="50"/>
    </row>
    <row r="408" spans="4:6" ht="12.75" customHeight="1">
      <c r="D408" s="33"/>
      <c r="E408" s="33"/>
      <c r="F408" s="50"/>
    </row>
    <row r="409" spans="4:6" ht="12.75" customHeight="1">
      <c r="D409" s="33"/>
      <c r="E409" s="33"/>
      <c r="F409" s="50"/>
    </row>
    <row r="410" spans="4:6" ht="12.75" customHeight="1">
      <c r="D410" s="33"/>
      <c r="E410" s="33"/>
      <c r="F410" s="50"/>
    </row>
    <row r="411" spans="4:6" ht="12.75" customHeight="1">
      <c r="D411" s="33"/>
      <c r="E411" s="33"/>
      <c r="F411" s="50"/>
    </row>
    <row r="412" spans="4:6" ht="12.75" customHeight="1">
      <c r="D412" s="33"/>
      <c r="E412" s="33"/>
      <c r="F412" s="50"/>
    </row>
    <row r="413" spans="4:6" ht="12.75" customHeight="1">
      <c r="D413" s="33"/>
      <c r="E413" s="33"/>
      <c r="F413" s="50"/>
    </row>
    <row r="414" spans="4:6" ht="12.75" customHeight="1">
      <c r="D414" s="33"/>
      <c r="E414" s="33"/>
      <c r="F414" s="50"/>
    </row>
    <row r="415" spans="4:6" ht="12.75" customHeight="1">
      <c r="D415" s="33"/>
      <c r="E415" s="33"/>
      <c r="F415" s="50"/>
    </row>
    <row r="416" spans="4:6" ht="12.75" customHeight="1">
      <c r="D416" s="33"/>
      <c r="E416" s="33"/>
      <c r="F416" s="50"/>
    </row>
    <row r="417" spans="4:6" ht="12.75" customHeight="1">
      <c r="D417" s="33"/>
      <c r="E417" s="33"/>
      <c r="F417" s="50"/>
    </row>
    <row r="418" spans="4:6" ht="12.75" customHeight="1">
      <c r="D418" s="33"/>
      <c r="E418" s="33"/>
      <c r="F418" s="50"/>
    </row>
    <row r="419" spans="4:6" ht="12.75" customHeight="1">
      <c r="D419" s="33"/>
      <c r="E419" s="33"/>
      <c r="F419" s="50"/>
    </row>
    <row r="420" spans="4:6" ht="12.75" customHeight="1">
      <c r="D420" s="33"/>
      <c r="E420" s="33"/>
      <c r="F420" s="50"/>
    </row>
    <row r="421" spans="4:6" ht="12.75" customHeight="1">
      <c r="D421" s="33"/>
      <c r="E421" s="33"/>
      <c r="F421" s="50"/>
    </row>
    <row r="422" spans="4:6" ht="12.75" customHeight="1">
      <c r="D422" s="33"/>
      <c r="E422" s="33"/>
      <c r="F422" s="50"/>
    </row>
    <row r="423" spans="4:6" ht="12.75" customHeight="1">
      <c r="D423" s="33"/>
      <c r="E423" s="33"/>
      <c r="F423" s="50"/>
    </row>
    <row r="424" spans="4:6" ht="12.75" customHeight="1">
      <c r="D424" s="33"/>
      <c r="E424" s="33"/>
      <c r="F424" s="50"/>
    </row>
    <row r="425" spans="4:6" ht="12.75" customHeight="1">
      <c r="D425" s="33"/>
      <c r="E425" s="33"/>
      <c r="F425" s="50"/>
    </row>
    <row r="426" spans="4:6" ht="12.75" customHeight="1">
      <c r="D426" s="33"/>
      <c r="E426" s="33"/>
      <c r="F426" s="50"/>
    </row>
    <row r="427" spans="4:6" ht="12.75" customHeight="1">
      <c r="D427" s="33"/>
      <c r="E427" s="33"/>
      <c r="F427" s="50"/>
    </row>
    <row r="428" spans="4:6" ht="12.75" customHeight="1">
      <c r="D428" s="33"/>
      <c r="E428" s="33"/>
      <c r="F428" s="50"/>
    </row>
    <row r="429" spans="4:6" ht="12.75" customHeight="1">
      <c r="D429" s="33"/>
      <c r="E429" s="33"/>
      <c r="F429" s="50"/>
    </row>
    <row r="430" spans="4:6" ht="12.75" customHeight="1">
      <c r="D430" s="33"/>
      <c r="E430" s="33"/>
      <c r="F430" s="50"/>
    </row>
    <row r="431" spans="4:6" ht="12.75" customHeight="1">
      <c r="D431" s="33"/>
      <c r="E431" s="33"/>
      <c r="F431" s="50"/>
    </row>
    <row r="432" spans="4:6" ht="12.75" customHeight="1">
      <c r="D432" s="33"/>
      <c r="E432" s="33"/>
      <c r="F432" s="50"/>
    </row>
    <row r="433" spans="4:6" ht="12.75" customHeight="1">
      <c r="D433" s="33"/>
      <c r="E433" s="33"/>
      <c r="F433" s="50"/>
    </row>
    <row r="434" spans="4:6" ht="12.75" customHeight="1">
      <c r="D434" s="33"/>
      <c r="E434" s="33"/>
      <c r="F434" s="50"/>
    </row>
    <row r="435" spans="4:6" ht="12.75" customHeight="1">
      <c r="D435" s="33"/>
      <c r="E435" s="33"/>
      <c r="F435" s="50"/>
    </row>
    <row r="436" spans="4:6" ht="12.75" customHeight="1">
      <c r="D436" s="33"/>
      <c r="E436" s="33"/>
      <c r="F436" s="50"/>
    </row>
    <row r="437" spans="4:6" ht="12.75" customHeight="1">
      <c r="D437" s="33"/>
      <c r="E437" s="33"/>
      <c r="F437" s="50"/>
    </row>
    <row r="438" spans="4:6" ht="12.75" customHeight="1">
      <c r="D438" s="33"/>
      <c r="E438" s="33"/>
      <c r="F438" s="50"/>
    </row>
    <row r="439" spans="4:6" ht="12.75" customHeight="1">
      <c r="D439" s="33"/>
      <c r="E439" s="33"/>
      <c r="F439" s="50"/>
    </row>
    <row r="440" spans="4:6" ht="12.75" customHeight="1">
      <c r="D440" s="33"/>
      <c r="E440" s="33"/>
      <c r="F440" s="50"/>
    </row>
    <row r="441" spans="4:6" ht="12.75" customHeight="1">
      <c r="D441" s="33"/>
      <c r="E441" s="33"/>
      <c r="F441" s="50"/>
    </row>
    <row r="442" spans="4:6" ht="12.75" customHeight="1">
      <c r="D442" s="33"/>
      <c r="E442" s="33"/>
      <c r="F442" s="50"/>
    </row>
    <row r="443" spans="4:6" ht="12.75" customHeight="1">
      <c r="D443" s="33"/>
      <c r="E443" s="33"/>
      <c r="F443" s="50"/>
    </row>
    <row r="444" spans="4:6" ht="12.75" customHeight="1">
      <c r="D444" s="33"/>
      <c r="E444" s="33"/>
      <c r="F444" s="50"/>
    </row>
    <row r="445" spans="4:6" ht="12.75" customHeight="1">
      <c r="D445" s="33"/>
      <c r="E445" s="33"/>
      <c r="F445" s="50"/>
    </row>
    <row r="446" spans="4:6" ht="12.75" customHeight="1">
      <c r="D446" s="33"/>
      <c r="E446" s="33"/>
      <c r="F446" s="50"/>
    </row>
    <row r="447" spans="4:6" ht="12.75" customHeight="1">
      <c r="D447" s="33"/>
      <c r="E447" s="33"/>
      <c r="F447" s="50"/>
    </row>
    <row r="448" spans="4:6" ht="12.75" customHeight="1">
      <c r="D448" s="33"/>
      <c r="E448" s="33"/>
      <c r="F448" s="50"/>
    </row>
    <row r="449" spans="4:6" ht="12.75" customHeight="1">
      <c r="D449" s="33"/>
      <c r="E449" s="33"/>
      <c r="F449" s="50"/>
    </row>
    <row r="450" spans="4:6" ht="12.75" customHeight="1">
      <c r="D450" s="33"/>
      <c r="E450" s="33"/>
      <c r="F450" s="50"/>
    </row>
    <row r="451" spans="4:6" ht="12.75" customHeight="1">
      <c r="D451" s="33"/>
      <c r="E451" s="33"/>
      <c r="F451" s="50"/>
    </row>
    <row r="452" spans="4:6" ht="12.75" customHeight="1">
      <c r="D452" s="33"/>
      <c r="E452" s="33"/>
      <c r="F452" s="50"/>
    </row>
    <row r="453" spans="4:6" ht="12.75" customHeight="1">
      <c r="D453" s="33"/>
      <c r="E453" s="33"/>
      <c r="F453" s="50"/>
    </row>
    <row r="454" spans="4:6" ht="12.75" customHeight="1">
      <c r="D454" s="33"/>
      <c r="E454" s="33"/>
      <c r="F454" s="50"/>
    </row>
    <row r="455" spans="4:6" ht="12.75" customHeight="1">
      <c r="D455" s="33"/>
      <c r="E455" s="33"/>
      <c r="F455" s="50"/>
    </row>
    <row r="456" spans="4:6" ht="12.75" customHeight="1">
      <c r="D456" s="33"/>
      <c r="E456" s="33"/>
      <c r="F456" s="50"/>
    </row>
    <row r="457" spans="4:6" ht="12.75" customHeight="1">
      <c r="D457" s="33"/>
      <c r="E457" s="33"/>
      <c r="F457" s="50"/>
    </row>
    <row r="458" spans="4:6" ht="12.75" customHeight="1">
      <c r="D458" s="33"/>
      <c r="E458" s="33"/>
      <c r="F458" s="50"/>
    </row>
    <row r="459" spans="4:6" ht="12.75" customHeight="1">
      <c r="D459" s="33"/>
      <c r="E459" s="33"/>
      <c r="F459" s="50"/>
    </row>
    <row r="460" spans="4:6" ht="12.75" customHeight="1">
      <c r="D460" s="33"/>
      <c r="E460" s="33"/>
      <c r="F460" s="50"/>
    </row>
    <row r="461" spans="4:6" ht="12.75" customHeight="1">
      <c r="D461" s="33"/>
      <c r="E461" s="33"/>
      <c r="F461" s="50"/>
    </row>
    <row r="462" spans="4:6" ht="12.75" customHeight="1">
      <c r="D462" s="33"/>
      <c r="E462" s="33"/>
      <c r="F462" s="50"/>
    </row>
    <row r="463" spans="4:6" ht="12.75" customHeight="1">
      <c r="D463" s="33"/>
      <c r="E463" s="33"/>
      <c r="F463" s="50"/>
    </row>
    <row r="464" spans="4:6" ht="12.75" customHeight="1">
      <c r="D464" s="33"/>
      <c r="E464" s="33"/>
      <c r="F464" s="50"/>
    </row>
    <row r="465" spans="4:6" ht="12.75" customHeight="1">
      <c r="D465" s="33"/>
      <c r="E465" s="33"/>
      <c r="F465" s="50"/>
    </row>
    <row r="466" spans="4:6" ht="12.75" customHeight="1">
      <c r="D466" s="33"/>
      <c r="E466" s="33"/>
      <c r="F466" s="50"/>
    </row>
    <row r="467" spans="4:6" ht="12.75" customHeight="1">
      <c r="D467" s="33"/>
      <c r="E467" s="33"/>
      <c r="F467" s="50"/>
    </row>
    <row r="468" spans="4:6" ht="12.75" customHeight="1">
      <c r="D468" s="33"/>
      <c r="E468" s="33"/>
      <c r="F468" s="50"/>
    </row>
    <row r="469" spans="4:6" ht="12.75" customHeight="1">
      <c r="D469" s="33"/>
      <c r="E469" s="33"/>
      <c r="F469" s="50"/>
    </row>
    <row r="470" spans="4:6" ht="12.75" customHeight="1">
      <c r="D470" s="33"/>
      <c r="E470" s="33"/>
      <c r="F470" s="50"/>
    </row>
    <row r="471" spans="4:6" ht="12.75" customHeight="1">
      <c r="D471" s="33"/>
      <c r="E471" s="33"/>
      <c r="F471" s="50"/>
    </row>
    <row r="472" spans="4:6" ht="12.75" customHeight="1">
      <c r="D472" s="33"/>
      <c r="E472" s="33"/>
      <c r="F472" s="50"/>
    </row>
    <row r="473" spans="4:6" ht="12.75" customHeight="1">
      <c r="D473" s="33"/>
      <c r="E473" s="33"/>
      <c r="F473" s="50"/>
    </row>
    <row r="474" spans="4:6" ht="12.75" customHeight="1">
      <c r="D474" s="33"/>
      <c r="E474" s="33"/>
      <c r="F474" s="50"/>
    </row>
    <row r="475" spans="4:6" ht="12.75" customHeight="1">
      <c r="D475" s="33"/>
      <c r="E475" s="33"/>
      <c r="F475" s="50"/>
    </row>
    <row r="476" spans="4:6" ht="12.75" customHeight="1">
      <c r="D476" s="33"/>
      <c r="E476" s="33"/>
      <c r="F476" s="50"/>
    </row>
    <row r="477" spans="4:6" ht="12.75" customHeight="1">
      <c r="D477" s="33"/>
      <c r="E477" s="33"/>
      <c r="F477" s="50"/>
    </row>
    <row r="478" spans="4:6" ht="12.75" customHeight="1">
      <c r="D478" s="33"/>
      <c r="E478" s="33"/>
      <c r="F478" s="50"/>
    </row>
    <row r="479" spans="4:6" ht="12.75" customHeight="1">
      <c r="D479" s="33"/>
      <c r="E479" s="33"/>
      <c r="F479" s="50"/>
    </row>
    <row r="480" spans="4:6" ht="12.75" customHeight="1">
      <c r="D480" s="33"/>
      <c r="E480" s="33"/>
      <c r="F480" s="50"/>
    </row>
    <row r="481" spans="4:6" ht="12.75" customHeight="1">
      <c r="D481" s="33"/>
      <c r="E481" s="33"/>
      <c r="F481" s="50"/>
    </row>
    <row r="482" spans="4:6" ht="12.75" customHeight="1">
      <c r="D482" s="33"/>
      <c r="E482" s="33"/>
      <c r="F482" s="50"/>
    </row>
    <row r="483" spans="4:6" ht="12.75" customHeight="1">
      <c r="D483" s="33"/>
      <c r="E483" s="33"/>
      <c r="F483" s="50"/>
    </row>
    <row r="484" spans="4:6" ht="12.75" customHeight="1">
      <c r="D484" s="33"/>
      <c r="E484" s="33"/>
      <c r="F484" s="50"/>
    </row>
    <row r="485" spans="4:6" ht="12.75" customHeight="1">
      <c r="D485" s="33"/>
      <c r="E485" s="33"/>
      <c r="F485" s="50"/>
    </row>
    <row r="486" spans="4:6" ht="12.75" customHeight="1">
      <c r="D486" s="33"/>
      <c r="E486" s="33"/>
      <c r="F486" s="50"/>
    </row>
    <row r="487" spans="4:6" ht="12.75" customHeight="1">
      <c r="D487" s="33"/>
      <c r="E487" s="33"/>
      <c r="F487" s="50"/>
    </row>
    <row r="488" spans="4:6" ht="12.75" customHeight="1">
      <c r="D488" s="33"/>
      <c r="E488" s="33"/>
      <c r="F488" s="50"/>
    </row>
    <row r="489" spans="4:6" ht="12.75" customHeight="1">
      <c r="D489" s="33"/>
      <c r="E489" s="33"/>
      <c r="F489" s="50"/>
    </row>
    <row r="490" spans="4:6" ht="12.75" customHeight="1">
      <c r="D490" s="33"/>
      <c r="E490" s="33"/>
      <c r="F490" s="50"/>
    </row>
    <row r="491" spans="4:6" ht="12.75" customHeight="1">
      <c r="D491" s="33"/>
      <c r="E491" s="33"/>
      <c r="F491" s="50"/>
    </row>
    <row r="492" spans="4:6" ht="12.75" customHeight="1">
      <c r="D492" s="33"/>
      <c r="E492" s="33"/>
      <c r="F492" s="50"/>
    </row>
    <row r="493" spans="4:6" ht="12.75" customHeight="1">
      <c r="D493" s="33"/>
      <c r="E493" s="33"/>
      <c r="F493" s="50"/>
    </row>
    <row r="494" spans="4:6" ht="12.75" customHeight="1">
      <c r="D494" s="33"/>
      <c r="E494" s="33"/>
      <c r="F494" s="50"/>
    </row>
    <row r="495" spans="4:6" ht="12.75" customHeight="1">
      <c r="D495" s="33"/>
      <c r="E495" s="33"/>
      <c r="F495" s="50"/>
    </row>
    <row r="496" spans="4:6" ht="12.75" customHeight="1">
      <c r="D496" s="33"/>
      <c r="E496" s="33"/>
      <c r="F496" s="50"/>
    </row>
    <row r="497" spans="4:6" ht="12.75" customHeight="1">
      <c r="D497" s="33"/>
      <c r="E497" s="33"/>
      <c r="F497" s="50"/>
    </row>
    <row r="498" spans="4:6" ht="12.75" customHeight="1">
      <c r="D498" s="33"/>
      <c r="E498" s="33"/>
      <c r="F498" s="50"/>
    </row>
    <row r="499" spans="4:6" ht="12.75" customHeight="1">
      <c r="D499" s="33"/>
      <c r="E499" s="33"/>
      <c r="F499" s="50"/>
    </row>
    <row r="500" spans="4:6" ht="12.75" customHeight="1">
      <c r="D500" s="33"/>
      <c r="E500" s="33"/>
      <c r="F500" s="50"/>
    </row>
    <row r="501" spans="4:6" ht="12.75" customHeight="1">
      <c r="D501" s="33"/>
      <c r="E501" s="33"/>
      <c r="F501" s="50"/>
    </row>
    <row r="502" spans="4:6" ht="12.75" customHeight="1">
      <c r="D502" s="33"/>
      <c r="E502" s="33"/>
      <c r="F502" s="50"/>
    </row>
    <row r="503" spans="4:6" ht="12.75" customHeight="1">
      <c r="D503" s="33"/>
      <c r="E503" s="33"/>
      <c r="F503" s="50"/>
    </row>
    <row r="504" spans="4:6" ht="12.75" customHeight="1">
      <c r="D504" s="33"/>
      <c r="E504" s="33"/>
      <c r="F504" s="50"/>
    </row>
    <row r="505" spans="4:6" ht="12.75" customHeight="1">
      <c r="D505" s="33"/>
      <c r="E505" s="33"/>
      <c r="F505" s="50"/>
    </row>
    <row r="506" spans="4:6" ht="12.75" customHeight="1">
      <c r="D506" s="33"/>
      <c r="E506" s="33"/>
      <c r="F506" s="50"/>
    </row>
    <row r="507" spans="4:6" ht="12.75" customHeight="1">
      <c r="D507" s="33"/>
      <c r="E507" s="33"/>
      <c r="F507" s="50"/>
    </row>
    <row r="508" spans="4:6" ht="12.75" customHeight="1">
      <c r="D508" s="33"/>
      <c r="E508" s="33"/>
      <c r="F508" s="50"/>
    </row>
    <row r="509" spans="4:6" ht="12.75" customHeight="1">
      <c r="D509" s="33"/>
      <c r="E509" s="33"/>
      <c r="F509" s="50"/>
    </row>
    <row r="510" spans="4:6" ht="12.75" customHeight="1">
      <c r="D510" s="33"/>
      <c r="E510" s="33"/>
      <c r="F510" s="50"/>
    </row>
    <row r="511" spans="4:6" ht="12.75" customHeight="1">
      <c r="D511" s="33"/>
      <c r="E511" s="33"/>
      <c r="F511" s="50"/>
    </row>
    <row r="512" spans="4:6" ht="12.75" customHeight="1">
      <c r="D512" s="33"/>
      <c r="E512" s="33"/>
      <c r="F512" s="50"/>
    </row>
    <row r="513" spans="4:6" ht="12.75" customHeight="1">
      <c r="D513" s="33"/>
      <c r="E513" s="33"/>
      <c r="F513" s="50"/>
    </row>
    <row r="514" spans="4:6" ht="12.75" customHeight="1">
      <c r="D514" s="33"/>
      <c r="E514" s="33"/>
      <c r="F514" s="50"/>
    </row>
    <row r="515" spans="4:6" ht="12.75" customHeight="1">
      <c r="D515" s="33"/>
      <c r="E515" s="33"/>
      <c r="F515" s="50"/>
    </row>
    <row r="516" spans="4:6" ht="12.75" customHeight="1">
      <c r="D516" s="33"/>
      <c r="E516" s="33"/>
      <c r="F516" s="50"/>
    </row>
    <row r="517" spans="4:6" ht="12.75" customHeight="1">
      <c r="D517" s="33"/>
      <c r="E517" s="33"/>
      <c r="F517" s="50"/>
    </row>
    <row r="518" spans="4:6" ht="12.75" customHeight="1">
      <c r="D518" s="33"/>
      <c r="E518" s="33"/>
      <c r="F518" s="50"/>
    </row>
    <row r="519" spans="4:6" ht="12.75" customHeight="1">
      <c r="D519" s="33"/>
      <c r="E519" s="33"/>
      <c r="F519" s="50"/>
    </row>
    <row r="520" spans="4:6" ht="12.75" customHeight="1">
      <c r="D520" s="33"/>
      <c r="E520" s="33"/>
      <c r="F520" s="50"/>
    </row>
    <row r="521" spans="4:6" ht="12.75" customHeight="1">
      <c r="D521" s="33"/>
      <c r="E521" s="33"/>
      <c r="F521" s="50"/>
    </row>
    <row r="522" spans="4:6" ht="12.75" customHeight="1">
      <c r="D522" s="33"/>
      <c r="E522" s="33"/>
      <c r="F522" s="50"/>
    </row>
    <row r="523" spans="4:6" ht="12.75" customHeight="1">
      <c r="D523" s="33"/>
      <c r="E523" s="33"/>
      <c r="F523" s="50"/>
    </row>
    <row r="524" spans="4:6" ht="12.75" customHeight="1">
      <c r="D524" s="33"/>
      <c r="E524" s="33"/>
      <c r="F524" s="50"/>
    </row>
    <row r="525" spans="4:6" ht="12.75" customHeight="1">
      <c r="D525" s="33"/>
      <c r="E525" s="33"/>
      <c r="F525" s="50"/>
    </row>
    <row r="526" spans="4:6" ht="12.75" customHeight="1">
      <c r="D526" s="33"/>
      <c r="E526" s="33"/>
      <c r="F526" s="50"/>
    </row>
    <row r="527" spans="4:6" ht="12.75" customHeight="1">
      <c r="D527" s="33"/>
      <c r="E527" s="33"/>
      <c r="F527" s="50"/>
    </row>
    <row r="528" spans="4:6" ht="12.75" customHeight="1">
      <c r="D528" s="33"/>
      <c r="E528" s="33"/>
      <c r="F528" s="50"/>
    </row>
    <row r="529" spans="4:6" ht="12.75" customHeight="1">
      <c r="D529" s="33"/>
      <c r="E529" s="33"/>
      <c r="F529" s="50"/>
    </row>
    <row r="530" spans="4:6" ht="12.75" customHeight="1">
      <c r="D530" s="33"/>
      <c r="E530" s="33"/>
      <c r="F530" s="50"/>
    </row>
    <row r="531" spans="4:6" ht="12.75" customHeight="1">
      <c r="D531" s="33"/>
      <c r="E531" s="33"/>
      <c r="F531" s="50"/>
    </row>
    <row r="532" spans="4:6" ht="12.75" customHeight="1">
      <c r="D532" s="33"/>
      <c r="E532" s="33"/>
      <c r="F532" s="50"/>
    </row>
    <row r="533" spans="4:6" ht="12.75" customHeight="1">
      <c r="D533" s="33"/>
      <c r="E533" s="33"/>
      <c r="F533" s="50"/>
    </row>
    <row r="534" spans="4:6" ht="12.75" customHeight="1">
      <c r="D534" s="33"/>
      <c r="E534" s="33"/>
      <c r="F534" s="50"/>
    </row>
    <row r="535" spans="4:6" ht="12.75" customHeight="1">
      <c r="D535" s="33"/>
      <c r="E535" s="33"/>
      <c r="F535" s="50"/>
    </row>
    <row r="536" spans="4:6" ht="12.75" customHeight="1">
      <c r="D536" s="33"/>
      <c r="E536" s="33"/>
      <c r="F536" s="50"/>
    </row>
    <row r="537" spans="4:6" ht="12.75" customHeight="1">
      <c r="D537" s="33"/>
      <c r="E537" s="33"/>
      <c r="F537" s="50"/>
    </row>
    <row r="538" spans="4:6" ht="12.75" customHeight="1">
      <c r="D538" s="33"/>
      <c r="E538" s="33"/>
      <c r="F538" s="50"/>
    </row>
    <row r="539" spans="4:6" ht="12.75" customHeight="1">
      <c r="D539" s="33"/>
      <c r="E539" s="33"/>
      <c r="F539" s="50"/>
    </row>
    <row r="540" spans="4:6" ht="12.75" customHeight="1">
      <c r="D540" s="33"/>
      <c r="E540" s="33"/>
      <c r="F540" s="50"/>
    </row>
    <row r="541" spans="4:6" ht="12.75" customHeight="1">
      <c r="D541" s="33"/>
      <c r="E541" s="33"/>
      <c r="F541" s="50"/>
    </row>
    <row r="542" spans="4:6" ht="12.75" customHeight="1">
      <c r="D542" s="33"/>
      <c r="E542" s="33"/>
      <c r="F542" s="50"/>
    </row>
    <row r="543" spans="4:6" ht="12.75" customHeight="1">
      <c r="D543" s="33"/>
      <c r="E543" s="33"/>
      <c r="F543" s="50"/>
    </row>
    <row r="544" spans="4:6" ht="12.75" customHeight="1">
      <c r="D544" s="33"/>
      <c r="E544" s="33"/>
      <c r="F544" s="50"/>
    </row>
    <row r="545" spans="4:6" ht="12.75" customHeight="1">
      <c r="D545" s="33"/>
      <c r="E545" s="33"/>
      <c r="F545" s="50"/>
    </row>
    <row r="546" spans="4:6" ht="12.75" customHeight="1">
      <c r="D546" s="33"/>
      <c r="E546" s="33"/>
      <c r="F546" s="50"/>
    </row>
    <row r="547" spans="4:6" ht="12.75" customHeight="1">
      <c r="D547" s="33"/>
      <c r="E547" s="33"/>
      <c r="F547" s="50"/>
    </row>
    <row r="548" spans="4:6" ht="12.75" customHeight="1">
      <c r="D548" s="33"/>
      <c r="E548" s="33"/>
      <c r="F548" s="50"/>
    </row>
    <row r="549" spans="4:6" ht="12.75" customHeight="1">
      <c r="D549" s="33"/>
      <c r="E549" s="33"/>
      <c r="F549" s="50"/>
    </row>
    <row r="550" spans="4:6" ht="12.75" customHeight="1">
      <c r="D550" s="33"/>
      <c r="E550" s="33"/>
      <c r="F550" s="50"/>
    </row>
    <row r="551" spans="4:6" ht="12.75" customHeight="1">
      <c r="D551" s="33"/>
      <c r="E551" s="33"/>
      <c r="F551" s="50"/>
    </row>
    <row r="552" spans="4:6" ht="12.75" customHeight="1">
      <c r="D552" s="33"/>
      <c r="E552" s="33"/>
      <c r="F552" s="50"/>
    </row>
    <row r="553" spans="4:6" ht="12.75" customHeight="1">
      <c r="D553" s="33"/>
      <c r="E553" s="33"/>
      <c r="F553" s="50"/>
    </row>
    <row r="554" spans="4:6" ht="12.75" customHeight="1">
      <c r="D554" s="33"/>
      <c r="E554" s="33"/>
      <c r="F554" s="50"/>
    </row>
    <row r="555" spans="4:6" ht="12.75" customHeight="1">
      <c r="D555" s="33"/>
      <c r="E555" s="33"/>
      <c r="F555" s="50"/>
    </row>
    <row r="556" spans="4:6" ht="12.75" customHeight="1">
      <c r="D556" s="33"/>
      <c r="E556" s="33"/>
      <c r="F556" s="50"/>
    </row>
    <row r="557" spans="4:6" ht="12.75" customHeight="1">
      <c r="D557" s="33"/>
      <c r="E557" s="33"/>
      <c r="F557" s="50"/>
    </row>
    <row r="558" spans="4:6" ht="12.75" customHeight="1">
      <c r="D558" s="33"/>
      <c r="E558" s="33"/>
      <c r="F558" s="50"/>
    </row>
    <row r="559" spans="4:6" ht="12.75" customHeight="1">
      <c r="D559" s="33"/>
      <c r="E559" s="33"/>
      <c r="F559" s="50"/>
    </row>
    <row r="560" spans="4:6" ht="12.75" customHeight="1">
      <c r="D560" s="33"/>
      <c r="E560" s="33"/>
      <c r="F560" s="50"/>
    </row>
    <row r="561" spans="4:6" ht="12.75" customHeight="1">
      <c r="D561" s="33"/>
      <c r="E561" s="33"/>
      <c r="F561" s="50"/>
    </row>
    <row r="562" spans="4:6" ht="12.75" customHeight="1">
      <c r="D562" s="33"/>
      <c r="E562" s="33"/>
      <c r="F562" s="50"/>
    </row>
    <row r="563" spans="4:6" ht="12.75" customHeight="1">
      <c r="D563" s="33"/>
      <c r="E563" s="33"/>
      <c r="F563" s="50"/>
    </row>
    <row r="564" spans="4:6" ht="12.75" customHeight="1">
      <c r="D564" s="33"/>
      <c r="E564" s="33"/>
      <c r="F564" s="50"/>
    </row>
    <row r="565" spans="4:6" ht="12.75" customHeight="1">
      <c r="D565" s="33"/>
      <c r="E565" s="33"/>
      <c r="F565" s="50"/>
    </row>
    <row r="566" spans="4:6" ht="12.75" customHeight="1">
      <c r="D566" s="33"/>
      <c r="E566" s="33"/>
      <c r="F566" s="50"/>
    </row>
    <row r="567" spans="4:6" ht="12.75" customHeight="1">
      <c r="D567" s="33"/>
      <c r="E567" s="33"/>
      <c r="F567" s="50"/>
    </row>
    <row r="568" spans="4:6" ht="12.75" customHeight="1">
      <c r="D568" s="33"/>
      <c r="E568" s="33"/>
      <c r="F568" s="50"/>
    </row>
    <row r="569" spans="4:6" ht="12.75" customHeight="1">
      <c r="D569" s="33"/>
      <c r="E569" s="33"/>
      <c r="F569" s="50"/>
    </row>
    <row r="570" spans="4:6" ht="12.75" customHeight="1">
      <c r="D570" s="33"/>
      <c r="E570" s="33"/>
      <c r="F570" s="50"/>
    </row>
    <row r="571" spans="4:6" ht="12.75" customHeight="1">
      <c r="D571" s="33"/>
      <c r="E571" s="33"/>
      <c r="F571" s="50"/>
    </row>
    <row r="572" spans="4:6" ht="12.75" customHeight="1">
      <c r="D572" s="33"/>
      <c r="E572" s="33"/>
      <c r="F572" s="50"/>
    </row>
    <row r="573" spans="4:6" ht="12.75" customHeight="1">
      <c r="D573" s="33"/>
      <c r="E573" s="33"/>
      <c r="F573" s="50"/>
    </row>
    <row r="574" spans="4:6" ht="12.75" customHeight="1">
      <c r="D574" s="33"/>
      <c r="E574" s="33"/>
      <c r="F574" s="50"/>
    </row>
    <row r="575" spans="4:6" ht="12.75" customHeight="1">
      <c r="D575" s="33"/>
      <c r="E575" s="33"/>
      <c r="F575" s="50"/>
    </row>
    <row r="576" spans="4:6" ht="12.75" customHeight="1">
      <c r="D576" s="33"/>
      <c r="E576" s="33"/>
      <c r="F576" s="50"/>
    </row>
    <row r="577" spans="4:6" ht="12.75" customHeight="1">
      <c r="D577" s="33"/>
      <c r="E577" s="33"/>
      <c r="F577" s="50"/>
    </row>
    <row r="578" spans="4:6" ht="12.75" customHeight="1">
      <c r="D578" s="33"/>
      <c r="E578" s="33"/>
      <c r="F578" s="50"/>
    </row>
    <row r="579" spans="4:6" ht="12.75" customHeight="1">
      <c r="D579" s="33"/>
      <c r="E579" s="33"/>
      <c r="F579" s="50"/>
    </row>
    <row r="580" spans="4:6" ht="12.75" customHeight="1">
      <c r="D580" s="33"/>
      <c r="E580" s="33"/>
      <c r="F580" s="50"/>
    </row>
    <row r="581" spans="4:6" ht="12.75" customHeight="1">
      <c r="D581" s="33"/>
      <c r="E581" s="33"/>
      <c r="F581" s="50"/>
    </row>
    <row r="582" spans="4:6" ht="12.75" customHeight="1">
      <c r="D582" s="33"/>
      <c r="E582" s="33"/>
      <c r="F582" s="50"/>
    </row>
    <row r="583" spans="4:6" ht="12.75" customHeight="1">
      <c r="D583" s="33"/>
      <c r="E583" s="33"/>
      <c r="F583" s="50"/>
    </row>
    <row r="584" spans="4:6" ht="12.75" customHeight="1">
      <c r="D584" s="33"/>
      <c r="E584" s="33"/>
      <c r="F584" s="50"/>
    </row>
    <row r="585" spans="4:6" ht="12.75" customHeight="1">
      <c r="D585" s="33"/>
      <c r="E585" s="33"/>
      <c r="F585" s="50"/>
    </row>
    <row r="586" spans="4:6" ht="12.75" customHeight="1">
      <c r="D586" s="33"/>
      <c r="E586" s="33"/>
      <c r="F586" s="50"/>
    </row>
    <row r="587" spans="4:6" ht="12.75" customHeight="1">
      <c r="D587" s="33"/>
      <c r="E587" s="33"/>
      <c r="F587" s="50"/>
    </row>
    <row r="588" spans="4:6" ht="12.75" customHeight="1">
      <c r="D588" s="33"/>
      <c r="E588" s="33"/>
      <c r="F588" s="50"/>
    </row>
    <row r="589" spans="4:6" ht="12.75" customHeight="1">
      <c r="D589" s="33"/>
      <c r="E589" s="33"/>
      <c r="F589" s="50"/>
    </row>
    <row r="590" spans="4:6" ht="12.75" customHeight="1">
      <c r="D590" s="33"/>
      <c r="E590" s="33"/>
      <c r="F590" s="50"/>
    </row>
    <row r="591" spans="4:6" ht="12.75" customHeight="1">
      <c r="D591" s="33"/>
      <c r="E591" s="33"/>
      <c r="F591" s="50"/>
    </row>
    <row r="592" spans="4:6" ht="12.75" customHeight="1">
      <c r="D592" s="33"/>
      <c r="E592" s="33"/>
      <c r="F592" s="50"/>
    </row>
    <row r="593" spans="4:6" ht="12.75" customHeight="1">
      <c r="D593" s="33"/>
      <c r="E593" s="33"/>
      <c r="F593" s="50"/>
    </row>
    <row r="594" spans="4:6" ht="12.75" customHeight="1">
      <c r="D594" s="33"/>
      <c r="E594" s="33"/>
      <c r="F594" s="50"/>
    </row>
    <row r="595" spans="4:6" ht="12.75" customHeight="1">
      <c r="D595" s="33"/>
      <c r="E595" s="33"/>
      <c r="F595" s="50"/>
    </row>
    <row r="596" spans="4:6" ht="12.75" customHeight="1">
      <c r="D596" s="33"/>
      <c r="E596" s="33"/>
      <c r="F596" s="50"/>
    </row>
    <row r="597" spans="4:6" ht="12.75" customHeight="1">
      <c r="D597" s="33"/>
      <c r="E597" s="33"/>
      <c r="F597" s="50"/>
    </row>
    <row r="598" spans="4:6" ht="12.75" customHeight="1">
      <c r="D598" s="33"/>
      <c r="E598" s="33"/>
      <c r="F598" s="50"/>
    </row>
    <row r="599" spans="4:6" ht="12.75" customHeight="1">
      <c r="D599" s="33"/>
      <c r="E599" s="33"/>
      <c r="F599" s="50"/>
    </row>
    <row r="600" spans="4:6" ht="12.75" customHeight="1">
      <c r="D600" s="33"/>
      <c r="E600" s="33"/>
      <c r="F600" s="50"/>
    </row>
    <row r="601" spans="4:6" ht="12.75" customHeight="1">
      <c r="D601" s="33"/>
      <c r="E601" s="33"/>
      <c r="F601" s="50"/>
    </row>
    <row r="602" spans="4:6" ht="12.75" customHeight="1">
      <c r="D602" s="33"/>
      <c r="E602" s="33"/>
      <c r="F602" s="50"/>
    </row>
    <row r="603" spans="4:6" ht="12.75" customHeight="1">
      <c r="D603" s="33"/>
      <c r="E603" s="33"/>
      <c r="F603" s="50"/>
    </row>
    <row r="604" spans="4:6" ht="12.75" customHeight="1">
      <c r="D604" s="33"/>
      <c r="E604" s="33"/>
      <c r="F604" s="50"/>
    </row>
    <row r="605" spans="4:6" ht="12.75" customHeight="1">
      <c r="D605" s="33"/>
      <c r="E605" s="33"/>
      <c r="F605" s="50"/>
    </row>
    <row r="606" spans="4:6" ht="12.75" customHeight="1">
      <c r="D606" s="33"/>
      <c r="E606" s="33"/>
      <c r="F606" s="50"/>
    </row>
    <row r="607" spans="4:6" ht="12.75" customHeight="1">
      <c r="D607" s="33"/>
      <c r="E607" s="33"/>
      <c r="F607" s="50"/>
    </row>
    <row r="608" spans="4:6" ht="12.75" customHeight="1">
      <c r="D608" s="33"/>
      <c r="E608" s="33"/>
      <c r="F608" s="50"/>
    </row>
    <row r="609" spans="4:6" ht="12.75" customHeight="1">
      <c r="D609" s="33"/>
      <c r="E609" s="33"/>
      <c r="F609" s="50"/>
    </row>
    <row r="610" spans="4:6" ht="12.75" customHeight="1">
      <c r="D610" s="33"/>
      <c r="E610" s="33"/>
      <c r="F610" s="50"/>
    </row>
    <row r="611" spans="4:6" ht="12.75" customHeight="1">
      <c r="D611" s="33"/>
      <c r="E611" s="33"/>
      <c r="F611" s="50"/>
    </row>
    <row r="612" spans="4:6" ht="12.75" customHeight="1">
      <c r="D612" s="33"/>
      <c r="E612" s="33"/>
      <c r="F612" s="50"/>
    </row>
    <row r="613" spans="4:6" ht="12.75" customHeight="1">
      <c r="D613" s="33"/>
      <c r="E613" s="33"/>
      <c r="F613" s="50"/>
    </row>
    <row r="614" spans="4:6" ht="12.75" customHeight="1">
      <c r="D614" s="33"/>
      <c r="E614" s="33"/>
      <c r="F614" s="50"/>
    </row>
    <row r="615" spans="4:6" ht="12.75" customHeight="1">
      <c r="D615" s="33"/>
      <c r="E615" s="33"/>
      <c r="F615" s="50"/>
    </row>
    <row r="616" spans="4:6" ht="12.75" customHeight="1">
      <c r="D616" s="33"/>
      <c r="E616" s="33"/>
      <c r="F616" s="50"/>
    </row>
    <row r="617" spans="4:6" ht="12.75" customHeight="1">
      <c r="D617" s="33"/>
      <c r="E617" s="33"/>
      <c r="F617" s="50"/>
    </row>
    <row r="618" spans="4:6" ht="12.75" customHeight="1">
      <c r="D618" s="33"/>
      <c r="E618" s="33"/>
      <c r="F618" s="50"/>
    </row>
    <row r="619" spans="4:6" ht="12.75" customHeight="1">
      <c r="D619" s="33"/>
      <c r="E619" s="33"/>
      <c r="F619" s="50"/>
    </row>
    <row r="620" spans="4:6" ht="12.75" customHeight="1">
      <c r="D620" s="33"/>
      <c r="E620" s="33"/>
      <c r="F620" s="50"/>
    </row>
    <row r="621" spans="4:6" ht="12.75" customHeight="1">
      <c r="D621" s="33"/>
      <c r="E621" s="33"/>
      <c r="F621" s="50"/>
    </row>
    <row r="622" spans="4:6" ht="12.75" customHeight="1">
      <c r="D622" s="33"/>
      <c r="E622" s="33"/>
      <c r="F622" s="50"/>
    </row>
    <row r="623" spans="4:6" ht="12.75" customHeight="1">
      <c r="D623" s="33"/>
      <c r="E623" s="33"/>
      <c r="F623" s="50"/>
    </row>
    <row r="624" spans="4:6" ht="12.75" customHeight="1">
      <c r="D624" s="33"/>
      <c r="E624" s="33"/>
      <c r="F624" s="50"/>
    </row>
    <row r="625" spans="4:6" ht="12.75" customHeight="1">
      <c r="D625" s="33"/>
      <c r="E625" s="33"/>
      <c r="F625" s="50"/>
    </row>
    <row r="626" spans="4:6" ht="12.75" customHeight="1">
      <c r="D626" s="33"/>
      <c r="E626" s="33"/>
      <c r="F626" s="50"/>
    </row>
    <row r="627" spans="4:6" ht="12.75" customHeight="1">
      <c r="D627" s="33"/>
      <c r="E627" s="33"/>
      <c r="F627" s="50"/>
    </row>
    <row r="628" spans="4:6" ht="12.75" customHeight="1">
      <c r="D628" s="33"/>
      <c r="E628" s="33"/>
      <c r="F628" s="50"/>
    </row>
    <row r="629" spans="4:6" ht="12.75" customHeight="1">
      <c r="D629" s="33"/>
      <c r="E629" s="33"/>
      <c r="F629" s="50"/>
    </row>
    <row r="630" spans="4:6" ht="12.75" customHeight="1">
      <c r="D630" s="33"/>
      <c r="E630" s="33"/>
      <c r="F630" s="50"/>
    </row>
    <row r="631" spans="4:6" ht="12.75" customHeight="1">
      <c r="D631" s="33"/>
      <c r="E631" s="33"/>
      <c r="F631" s="50"/>
    </row>
    <row r="632" spans="4:6" ht="12.75" customHeight="1">
      <c r="D632" s="33"/>
      <c r="E632" s="33"/>
      <c r="F632" s="50"/>
    </row>
    <row r="633" spans="4:6" ht="12.75" customHeight="1">
      <c r="D633" s="33"/>
      <c r="E633" s="33"/>
      <c r="F633" s="50"/>
    </row>
    <row r="634" spans="4:6" ht="12.75" customHeight="1">
      <c r="D634" s="33"/>
      <c r="E634" s="33"/>
      <c r="F634" s="50"/>
    </row>
    <row r="635" spans="4:6" ht="12.75" customHeight="1">
      <c r="D635" s="33"/>
      <c r="E635" s="33"/>
      <c r="F635" s="50"/>
    </row>
    <row r="636" spans="4:6" ht="12.75" customHeight="1">
      <c r="D636" s="33"/>
      <c r="E636" s="33"/>
      <c r="F636" s="50"/>
    </row>
    <row r="637" spans="4:6" ht="12.75" customHeight="1">
      <c r="D637" s="33"/>
      <c r="E637" s="33"/>
      <c r="F637" s="50"/>
    </row>
    <row r="638" spans="4:6" ht="12.75" customHeight="1">
      <c r="D638" s="33"/>
      <c r="E638" s="33"/>
      <c r="F638" s="50"/>
    </row>
    <row r="639" spans="4:6" ht="12.75" customHeight="1">
      <c r="D639" s="33"/>
      <c r="E639" s="33"/>
      <c r="F639" s="50"/>
    </row>
    <row r="640" spans="4:6" ht="12.75" customHeight="1">
      <c r="D640" s="33"/>
      <c r="E640" s="33"/>
      <c r="F640" s="50"/>
    </row>
    <row r="641" spans="4:6" ht="12.75" customHeight="1">
      <c r="D641" s="33"/>
      <c r="E641" s="33"/>
      <c r="F641" s="50"/>
    </row>
    <row r="642" spans="4:6" ht="12.75" customHeight="1">
      <c r="D642" s="33"/>
      <c r="E642" s="33"/>
      <c r="F642" s="50"/>
    </row>
    <row r="643" spans="4:6" ht="12.75" customHeight="1">
      <c r="D643" s="33"/>
      <c r="E643" s="33"/>
      <c r="F643" s="50"/>
    </row>
    <row r="644" spans="4:6" ht="12.75" customHeight="1">
      <c r="D644" s="33"/>
      <c r="E644" s="33"/>
      <c r="F644" s="50"/>
    </row>
    <row r="645" spans="4:6" ht="12.75" customHeight="1">
      <c r="D645" s="33"/>
      <c r="E645" s="33"/>
      <c r="F645" s="50"/>
    </row>
    <row r="646" spans="4:6" ht="12.75" customHeight="1">
      <c r="D646" s="33"/>
      <c r="E646" s="33"/>
      <c r="F646" s="50"/>
    </row>
    <row r="647" spans="4:6" ht="12.75" customHeight="1">
      <c r="D647" s="33"/>
      <c r="E647" s="33"/>
      <c r="F647" s="50"/>
    </row>
    <row r="648" spans="4:6" ht="12.75" customHeight="1">
      <c r="D648" s="33"/>
      <c r="E648" s="33"/>
      <c r="F648" s="50"/>
    </row>
    <row r="649" spans="4:6" ht="12.75" customHeight="1">
      <c r="D649" s="33"/>
      <c r="E649" s="33"/>
      <c r="F649" s="50"/>
    </row>
    <row r="650" spans="4:6" ht="12.75" customHeight="1">
      <c r="D650" s="33"/>
      <c r="E650" s="33"/>
      <c r="F650" s="50"/>
    </row>
    <row r="651" spans="4:6" ht="12.75" customHeight="1">
      <c r="D651" s="33"/>
      <c r="E651" s="33"/>
      <c r="F651" s="50"/>
    </row>
    <row r="652" spans="4:6" ht="12.75" customHeight="1">
      <c r="D652" s="33"/>
      <c r="E652" s="33"/>
      <c r="F652" s="50"/>
    </row>
    <row r="653" spans="4:6" ht="12.75" customHeight="1">
      <c r="D653" s="33"/>
      <c r="E653" s="33"/>
      <c r="F653" s="50"/>
    </row>
    <row r="654" spans="4:6" ht="12.75" customHeight="1">
      <c r="D654" s="33"/>
      <c r="E654" s="33"/>
      <c r="F654" s="50"/>
    </row>
    <row r="655" spans="4:6" ht="12.75" customHeight="1">
      <c r="D655" s="33"/>
      <c r="E655" s="33"/>
      <c r="F655" s="50"/>
    </row>
    <row r="656" spans="4:6" ht="12.75" customHeight="1">
      <c r="D656" s="33"/>
      <c r="E656" s="33"/>
      <c r="F656" s="50"/>
    </row>
  </sheetData>
  <mergeCells count="6">
    <mergeCell ref="D12:F12"/>
    <mergeCell ref="H12:J12"/>
    <mergeCell ref="A1:J1"/>
    <mergeCell ref="A2:J2"/>
    <mergeCell ref="A3:J3"/>
    <mergeCell ref="A5:J5"/>
  </mergeCells>
  <printOptions horizontalCentered="1"/>
  <pageMargins left="0.5" right="0.5" top="0.75" bottom="0.75"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682"/>
  <sheetViews>
    <sheetView zoomScale="120" zoomScaleNormal="120" workbookViewId="0" topLeftCell="A1">
      <selection activeCell="A1" sqref="A1:F1"/>
    </sheetView>
  </sheetViews>
  <sheetFormatPr defaultColWidth="9.140625" defaultRowHeight="12.75" customHeight="1"/>
  <cols>
    <col min="1" max="1" width="2.57421875" style="5" customWidth="1"/>
    <col min="2" max="2" width="36.28125" style="5" customWidth="1"/>
    <col min="3" max="3" width="2.7109375" style="5" customWidth="1"/>
    <col min="4" max="4" width="17.00390625" style="5" customWidth="1"/>
    <col min="5" max="5" width="2.7109375" style="5" customWidth="1"/>
    <col min="6" max="6" width="17.421875" style="21" customWidth="1"/>
    <col min="7" max="7" width="4.421875" style="21" customWidth="1"/>
    <col min="8" max="8" width="8.8515625" style="5" customWidth="1"/>
    <col min="9" max="16384" width="2.57421875" style="5" customWidth="1"/>
  </cols>
  <sheetData>
    <row r="1" spans="1:8" ht="18" customHeight="1">
      <c r="A1" s="194" t="s">
        <v>34</v>
      </c>
      <c r="B1" s="194"/>
      <c r="C1" s="194"/>
      <c r="D1" s="194"/>
      <c r="E1" s="194"/>
      <c r="F1" s="194"/>
      <c r="G1" s="51"/>
      <c r="H1" s="3"/>
    </row>
    <row r="2" spans="1:8" ht="12.75" customHeight="1">
      <c r="A2" s="193" t="s">
        <v>35</v>
      </c>
      <c r="B2" s="193"/>
      <c r="C2" s="193"/>
      <c r="D2" s="193"/>
      <c r="E2" s="193"/>
      <c r="F2" s="193"/>
      <c r="G2" s="54"/>
      <c r="H2" s="3"/>
    </row>
    <row r="3" spans="1:8" ht="12.75" customHeight="1">
      <c r="A3" s="193" t="s">
        <v>36</v>
      </c>
      <c r="B3" s="193"/>
      <c r="C3" s="193"/>
      <c r="D3" s="193"/>
      <c r="E3" s="193"/>
      <c r="F3" s="193"/>
      <c r="G3" s="54"/>
      <c r="H3" s="3"/>
    </row>
    <row r="4" spans="1:8" ht="12.75" customHeight="1">
      <c r="A4" s="4"/>
      <c r="B4" s="6"/>
      <c r="C4" s="6"/>
      <c r="D4" s="6"/>
      <c r="E4" s="6"/>
      <c r="F4" s="8"/>
      <c r="G4" s="15"/>
      <c r="H4" s="6"/>
    </row>
    <row r="5" spans="1:8" ht="15" customHeight="1">
      <c r="A5" s="195" t="s">
        <v>37</v>
      </c>
      <c r="B5" s="195"/>
      <c r="C5" s="195"/>
      <c r="D5" s="195"/>
      <c r="E5" s="195"/>
      <c r="F5" s="195"/>
      <c r="G5" s="58"/>
      <c r="H5" s="3"/>
    </row>
    <row r="6" spans="2:8" ht="12.75" customHeight="1">
      <c r="B6" s="3"/>
      <c r="C6" s="3"/>
      <c r="D6" s="3"/>
      <c r="E6" s="3"/>
      <c r="F6" s="54"/>
      <c r="G6" s="54"/>
      <c r="H6" s="3"/>
    </row>
    <row r="8" ht="15" customHeight="1">
      <c r="A8" s="14" t="s">
        <v>75</v>
      </c>
    </row>
    <row r="9" spans="1:2" ht="15" customHeight="1">
      <c r="A9" s="14" t="s">
        <v>76</v>
      </c>
      <c r="B9" s="14"/>
    </row>
    <row r="10" spans="4:7" ht="12.75" customHeight="1">
      <c r="D10" s="15"/>
      <c r="F10" s="57"/>
      <c r="G10" s="15"/>
    </row>
    <row r="11" spans="4:7" ht="12.75" customHeight="1">
      <c r="D11" s="16" t="s">
        <v>77</v>
      </c>
      <c r="F11" s="17" t="s">
        <v>78</v>
      </c>
      <c r="G11" s="17"/>
    </row>
    <row r="12" spans="4:7" ht="12.75" customHeight="1">
      <c r="D12" s="16" t="s">
        <v>79</v>
      </c>
      <c r="F12" s="17" t="s">
        <v>79</v>
      </c>
      <c r="G12" s="17"/>
    </row>
    <row r="13" spans="4:7" ht="12.75" customHeight="1">
      <c r="D13" s="18" t="s">
        <v>53</v>
      </c>
      <c r="F13" s="20" t="s">
        <v>80</v>
      </c>
      <c r="G13" s="20"/>
    </row>
    <row r="14" spans="4:7" ht="12.75" customHeight="1">
      <c r="D14" s="16" t="s">
        <v>55</v>
      </c>
      <c r="F14" s="17" t="s">
        <v>55</v>
      </c>
      <c r="G14" s="17"/>
    </row>
    <row r="15" spans="1:7" ht="12.75" customHeight="1">
      <c r="A15" s="143" t="s">
        <v>82</v>
      </c>
      <c r="D15" s="16"/>
      <c r="F15" s="17"/>
      <c r="G15" s="17"/>
    </row>
    <row r="16" spans="1:7" ht="12.75" customHeight="1">
      <c r="A16" s="143" t="s">
        <v>83</v>
      </c>
      <c r="D16" s="60"/>
      <c r="F16" s="26"/>
      <c r="G16" s="26"/>
    </row>
    <row r="17" spans="2:8" ht="12.75" customHeight="1">
      <c r="B17" s="6" t="s">
        <v>84</v>
      </c>
      <c r="D17" s="65">
        <v>27791</v>
      </c>
      <c r="E17" s="34"/>
      <c r="F17" s="67">
        <v>40483</v>
      </c>
      <c r="G17" s="25"/>
      <c r="H17" s="186"/>
    </row>
    <row r="18" spans="2:8" ht="12.75" customHeight="1">
      <c r="B18" s="6" t="s">
        <v>85</v>
      </c>
      <c r="D18" s="68">
        <v>23</v>
      </c>
      <c r="E18" s="34"/>
      <c r="F18" s="69">
        <v>23</v>
      </c>
      <c r="G18" s="25"/>
      <c r="H18" s="186"/>
    </row>
    <row r="19" spans="2:8" ht="12.75" customHeight="1">
      <c r="B19" s="6" t="s">
        <v>86</v>
      </c>
      <c r="D19" s="70">
        <v>3902</v>
      </c>
      <c r="E19" s="34"/>
      <c r="F19" s="71">
        <v>3902</v>
      </c>
      <c r="G19" s="25"/>
      <c r="H19" s="186"/>
    </row>
    <row r="20" spans="1:8" ht="12.75" customHeight="1">
      <c r="A20" s="6"/>
      <c r="B20" s="6"/>
      <c r="D20" s="33">
        <f>SUM(D17:D19)</f>
        <v>31716</v>
      </c>
      <c r="E20" s="33"/>
      <c r="F20" s="34">
        <f>SUM(F17:F19)</f>
        <v>44408</v>
      </c>
      <c r="G20" s="34"/>
      <c r="H20" s="186"/>
    </row>
    <row r="21" spans="1:8" ht="12.75" customHeight="1">
      <c r="A21" s="159" t="s">
        <v>87</v>
      </c>
      <c r="B21" s="6"/>
      <c r="D21" s="33"/>
      <c r="E21" s="33"/>
      <c r="F21" s="34"/>
      <c r="G21" s="34"/>
      <c r="H21" s="186"/>
    </row>
    <row r="22" spans="1:8" ht="12.75" customHeight="1">
      <c r="A22" s="159"/>
      <c r="B22" s="6" t="s">
        <v>84</v>
      </c>
      <c r="D22" s="65">
        <v>16659</v>
      </c>
      <c r="E22" s="33"/>
      <c r="F22" s="67">
        <v>14400</v>
      </c>
      <c r="G22" s="25"/>
      <c r="H22" s="186"/>
    </row>
    <row r="23" spans="1:8" ht="12.75" customHeight="1">
      <c r="A23" s="159"/>
      <c r="B23" s="6" t="s">
        <v>88</v>
      </c>
      <c r="D23" s="68">
        <v>3577</v>
      </c>
      <c r="E23" s="33"/>
      <c r="F23" s="69">
        <v>3577</v>
      </c>
      <c r="G23" s="25"/>
      <c r="H23" s="186"/>
    </row>
    <row r="24" spans="2:8" ht="12.75" customHeight="1">
      <c r="B24" s="6" t="s">
        <v>89</v>
      </c>
      <c r="D24" s="68">
        <v>675</v>
      </c>
      <c r="E24" s="34"/>
      <c r="F24" s="69">
        <v>450</v>
      </c>
      <c r="G24" s="25"/>
      <c r="H24" s="186"/>
    </row>
    <row r="25" spans="2:8" ht="12.75" customHeight="1">
      <c r="B25" s="6" t="s">
        <v>90</v>
      </c>
      <c r="D25" s="68">
        <v>9700</v>
      </c>
      <c r="E25" s="34"/>
      <c r="F25" s="69">
        <f>14253-2062</f>
        <v>12191</v>
      </c>
      <c r="G25" s="25"/>
      <c r="H25" s="186"/>
    </row>
    <row r="26" spans="2:8" ht="12.75" customHeight="1">
      <c r="B26" s="6" t="s">
        <v>91</v>
      </c>
      <c r="C26" s="23"/>
      <c r="D26" s="68">
        <v>944</v>
      </c>
      <c r="E26" s="34"/>
      <c r="F26" s="69">
        <v>2062</v>
      </c>
      <c r="G26" s="25"/>
      <c r="H26" s="186"/>
    </row>
    <row r="27" spans="2:8" ht="12.75" customHeight="1">
      <c r="B27" s="6" t="s">
        <v>92</v>
      </c>
      <c r="D27" s="68">
        <v>1090</v>
      </c>
      <c r="E27" s="34"/>
      <c r="F27" s="69">
        <v>1637</v>
      </c>
      <c r="G27" s="25"/>
      <c r="H27" s="186"/>
    </row>
    <row r="28" spans="2:8" ht="12.75" customHeight="1">
      <c r="B28" s="6" t="s">
        <v>93</v>
      </c>
      <c r="D28" s="70">
        <v>5263</v>
      </c>
      <c r="E28" s="34"/>
      <c r="F28" s="71">
        <v>5241</v>
      </c>
      <c r="G28" s="25"/>
      <c r="H28" s="186"/>
    </row>
    <row r="29" spans="1:8" ht="12.75" customHeight="1">
      <c r="A29" s="6"/>
      <c r="B29" s="6"/>
      <c r="D29" s="73">
        <f>SUM(D22:D28)</f>
        <v>37908</v>
      </c>
      <c r="E29" s="23"/>
      <c r="F29" s="74">
        <f>SUM(F22:F28)</f>
        <v>39558</v>
      </c>
      <c r="G29" s="25"/>
      <c r="H29" s="186"/>
    </row>
    <row r="30" spans="1:8" ht="12.75" customHeight="1">
      <c r="A30" s="6"/>
      <c r="B30" s="6"/>
      <c r="D30" s="23"/>
      <c r="E30" s="23"/>
      <c r="F30" s="25"/>
      <c r="G30" s="25"/>
      <c r="H30" s="186"/>
    </row>
    <row r="31" spans="1:8" ht="12.75" customHeight="1" thickBot="1">
      <c r="A31" s="159" t="s">
        <v>94</v>
      </c>
      <c r="B31" s="6"/>
      <c r="D31" s="75">
        <f>+D29+D20</f>
        <v>69624</v>
      </c>
      <c r="E31" s="23"/>
      <c r="F31" s="76">
        <f>+F29+F20</f>
        <v>83966</v>
      </c>
      <c r="G31" s="25"/>
      <c r="H31" s="186"/>
    </row>
    <row r="32" spans="1:8" ht="12.75" customHeight="1">
      <c r="A32" s="6"/>
      <c r="B32" s="6"/>
      <c r="D32" s="23"/>
      <c r="E32" s="23"/>
      <c r="F32" s="25"/>
      <c r="G32" s="25"/>
      <c r="H32" s="186"/>
    </row>
    <row r="33" spans="1:8" ht="12.75" customHeight="1">
      <c r="A33" s="159" t="s">
        <v>95</v>
      </c>
      <c r="B33" s="6"/>
      <c r="D33" s="23"/>
      <c r="E33" s="23"/>
      <c r="F33" s="25"/>
      <c r="G33" s="25"/>
      <c r="H33" s="186"/>
    </row>
    <row r="34" spans="1:8" ht="12.75" customHeight="1">
      <c r="A34" s="159" t="s">
        <v>96</v>
      </c>
      <c r="B34" s="6"/>
      <c r="D34" s="33"/>
      <c r="E34" s="33"/>
      <c r="F34" s="34"/>
      <c r="G34" s="34"/>
      <c r="H34" s="186"/>
    </row>
    <row r="35" spans="2:8" ht="12.75" customHeight="1">
      <c r="B35" s="6" t="s">
        <v>97</v>
      </c>
      <c r="D35" s="33">
        <v>102805.72</v>
      </c>
      <c r="E35" s="34"/>
      <c r="F35" s="34">
        <v>102806</v>
      </c>
      <c r="G35" s="34"/>
      <c r="H35" s="186"/>
    </row>
    <row r="36" spans="2:8" ht="12.75" customHeight="1">
      <c r="B36" s="6" t="s">
        <v>98</v>
      </c>
      <c r="D36" s="31">
        <v>-183811</v>
      </c>
      <c r="E36" s="34"/>
      <c r="F36" s="32">
        <v>-178754</v>
      </c>
      <c r="G36" s="25"/>
      <c r="H36" s="186"/>
    </row>
    <row r="37" spans="1:8" ht="12.75" customHeight="1">
      <c r="A37" s="6"/>
      <c r="B37" s="6" t="s">
        <v>99</v>
      </c>
      <c r="D37" s="33">
        <f>SUM(D35:D36)</f>
        <v>-81005.28</v>
      </c>
      <c r="E37" s="33"/>
      <c r="F37" s="34">
        <f>SUM(F35:F36)</f>
        <v>-75948</v>
      </c>
      <c r="G37" s="34"/>
      <c r="H37" s="186"/>
    </row>
    <row r="38" spans="1:8" ht="12.75" customHeight="1">
      <c r="A38" s="159" t="s">
        <v>68</v>
      </c>
      <c r="B38" s="6"/>
      <c r="D38" s="31">
        <v>3710</v>
      </c>
      <c r="E38" s="34"/>
      <c r="F38" s="32">
        <v>3726</v>
      </c>
      <c r="G38" s="34"/>
      <c r="H38" s="186"/>
    </row>
    <row r="39" spans="1:8" ht="12.75" customHeight="1">
      <c r="A39" s="159" t="s">
        <v>100</v>
      </c>
      <c r="B39" s="6"/>
      <c r="D39" s="77">
        <f>SUM(D37:D38)</f>
        <v>-77295.28</v>
      </c>
      <c r="E39" s="23"/>
      <c r="F39" s="78">
        <f>SUM(F37:F38)</f>
        <v>-72222</v>
      </c>
      <c r="G39" s="25"/>
      <c r="H39" s="186"/>
    </row>
    <row r="40" spans="1:8" ht="12.75" customHeight="1">
      <c r="A40" s="6"/>
      <c r="B40" s="6"/>
      <c r="D40" s="23"/>
      <c r="E40" s="33"/>
      <c r="F40" s="25"/>
      <c r="G40" s="25"/>
      <c r="H40" s="186"/>
    </row>
    <row r="41" spans="1:8" ht="12.75" customHeight="1">
      <c r="A41" s="159" t="s">
        <v>101</v>
      </c>
      <c r="B41" s="6"/>
      <c r="D41" s="23"/>
      <c r="E41" s="33"/>
      <c r="F41" s="25"/>
      <c r="G41" s="25"/>
      <c r="H41" s="186"/>
    </row>
    <row r="42" spans="1:8" ht="12.75" customHeight="1">
      <c r="A42" s="159" t="s">
        <v>102</v>
      </c>
      <c r="B42" s="6"/>
      <c r="D42" s="33"/>
      <c r="E42" s="33"/>
      <c r="F42" s="34"/>
      <c r="G42" s="25"/>
      <c r="H42" s="186"/>
    </row>
    <row r="43" spans="1:8" ht="12.75" customHeight="1">
      <c r="A43" s="6"/>
      <c r="B43" s="6" t="s">
        <v>103</v>
      </c>
      <c r="D43" s="65">
        <v>211</v>
      </c>
      <c r="E43" s="28"/>
      <c r="F43" s="67">
        <v>3466</v>
      </c>
      <c r="G43" s="25"/>
      <c r="H43" s="186"/>
    </row>
    <row r="44" spans="1:8" ht="12.75" customHeight="1">
      <c r="A44" s="6"/>
      <c r="B44" s="6" t="s">
        <v>104</v>
      </c>
      <c r="D44" s="70">
        <v>79</v>
      </c>
      <c r="E44" s="28"/>
      <c r="F44" s="71">
        <v>116</v>
      </c>
      <c r="G44" s="25"/>
      <c r="H44" s="186"/>
    </row>
    <row r="45" spans="1:8" ht="12.75" customHeight="1">
      <c r="A45" s="6"/>
      <c r="B45" s="6"/>
      <c r="D45" s="23">
        <f>SUM(D43:D44)</f>
        <v>290</v>
      </c>
      <c r="E45" s="28"/>
      <c r="F45" s="25">
        <f>SUM(F43:F44)</f>
        <v>3582</v>
      </c>
      <c r="G45" s="25"/>
      <c r="H45" s="186"/>
    </row>
    <row r="46" spans="1:8" ht="12.75" customHeight="1">
      <c r="A46" s="159" t="s">
        <v>105</v>
      </c>
      <c r="B46" s="6"/>
      <c r="D46" s="33"/>
      <c r="E46" s="33"/>
      <c r="F46" s="34"/>
      <c r="G46" s="34"/>
      <c r="H46" s="186"/>
    </row>
    <row r="47" spans="2:8" ht="12.75" customHeight="1">
      <c r="B47" s="6" t="s">
        <v>106</v>
      </c>
      <c r="D47" s="65">
        <v>33162</v>
      </c>
      <c r="E47" s="25"/>
      <c r="F47" s="67">
        <f>43196-7765</f>
        <v>35431</v>
      </c>
      <c r="G47" s="25"/>
      <c r="H47" s="186"/>
    </row>
    <row r="48" spans="2:8" ht="12.75" customHeight="1">
      <c r="B48" s="6" t="s">
        <v>104</v>
      </c>
      <c r="D48" s="68">
        <v>50</v>
      </c>
      <c r="E48" s="25"/>
      <c r="F48" s="69">
        <v>50</v>
      </c>
      <c r="G48" s="25"/>
      <c r="H48" s="186"/>
    </row>
    <row r="49" spans="2:8" ht="12.75" customHeight="1">
      <c r="B49" s="6" t="s">
        <v>103</v>
      </c>
      <c r="D49" s="68">
        <f>156</f>
        <v>156</v>
      </c>
      <c r="E49" s="25"/>
      <c r="F49" s="69">
        <v>945</v>
      </c>
      <c r="G49" s="25"/>
      <c r="H49" s="186"/>
    </row>
    <row r="50" spans="2:8" ht="12.75" customHeight="1">
      <c r="B50" s="6" t="s">
        <v>107</v>
      </c>
      <c r="D50" s="68">
        <v>74729</v>
      </c>
      <c r="E50" s="25"/>
      <c r="F50" s="69">
        <f>70496+7765</f>
        <v>78261</v>
      </c>
      <c r="G50" s="25"/>
      <c r="H50" s="186"/>
    </row>
    <row r="51" spans="2:8" ht="12.75" customHeight="1">
      <c r="B51" s="6" t="s">
        <v>108</v>
      </c>
      <c r="D51" s="68">
        <v>37820</v>
      </c>
      <c r="E51" s="25"/>
      <c r="F51" s="69">
        <v>37205</v>
      </c>
      <c r="G51" s="25"/>
      <c r="H51" s="186"/>
    </row>
    <row r="52" spans="2:8" ht="12.75" customHeight="1">
      <c r="B52" s="6" t="s">
        <v>109</v>
      </c>
      <c r="D52" s="70">
        <v>712</v>
      </c>
      <c r="E52" s="28"/>
      <c r="F52" s="71">
        <v>714</v>
      </c>
      <c r="G52" s="25"/>
      <c r="H52" s="186"/>
    </row>
    <row r="53" spans="1:8" ht="12.75" customHeight="1">
      <c r="A53" s="6"/>
      <c r="B53" s="6"/>
      <c r="D53" s="23">
        <f>SUM(D47:D52)</f>
        <v>146629</v>
      </c>
      <c r="E53" s="23"/>
      <c r="F53" s="25">
        <f>SUM(F47:F52)</f>
        <v>152606</v>
      </c>
      <c r="G53" s="25"/>
      <c r="H53" s="186"/>
    </row>
    <row r="54" spans="1:8" ht="12.75" customHeight="1">
      <c r="A54" s="6"/>
      <c r="B54" s="6"/>
      <c r="D54" s="23"/>
      <c r="E54" s="23"/>
      <c r="F54" s="25"/>
      <c r="G54" s="25"/>
      <c r="H54" s="186"/>
    </row>
    <row r="55" spans="1:8" ht="12.75" customHeight="1">
      <c r="A55" s="159" t="s">
        <v>110</v>
      </c>
      <c r="B55" s="6"/>
      <c r="D55" s="77">
        <f>+D45+D53</f>
        <v>146919</v>
      </c>
      <c r="E55" s="33"/>
      <c r="F55" s="78">
        <f>+F45+F53</f>
        <v>156188</v>
      </c>
      <c r="G55" s="34"/>
      <c r="H55" s="186"/>
    </row>
    <row r="56" spans="1:8" ht="12.75" customHeight="1">
      <c r="A56" s="6"/>
      <c r="B56" s="6"/>
      <c r="D56" s="33"/>
      <c r="E56" s="33"/>
      <c r="F56" s="34"/>
      <c r="G56" s="34"/>
      <c r="H56" s="186"/>
    </row>
    <row r="57" spans="1:8" ht="12.75" customHeight="1" thickBot="1">
      <c r="A57" s="143" t="s">
        <v>111</v>
      </c>
      <c r="D57" s="187">
        <f>+D55+D39</f>
        <v>69623.72</v>
      </c>
      <c r="E57" s="60"/>
      <c r="F57" s="188">
        <f>+F55+F39</f>
        <v>83966</v>
      </c>
      <c r="G57" s="34"/>
      <c r="H57" s="186"/>
    </row>
    <row r="58" spans="4:8" ht="12.75" customHeight="1">
      <c r="D58" s="72"/>
      <c r="F58" s="189"/>
      <c r="G58" s="25"/>
      <c r="H58" s="186"/>
    </row>
    <row r="59" spans="4:7" ht="12.75" customHeight="1">
      <c r="D59" s="33"/>
      <c r="E59" s="33"/>
      <c r="F59" s="34"/>
      <c r="G59" s="34"/>
    </row>
    <row r="60" spans="1:7" ht="12.75" customHeight="1">
      <c r="A60" s="5" t="s">
        <v>112</v>
      </c>
      <c r="D60" s="33"/>
      <c r="E60" s="33"/>
      <c r="F60" s="34"/>
      <c r="G60" s="34"/>
    </row>
    <row r="61" spans="1:7" ht="12.75" customHeight="1">
      <c r="A61" s="5" t="s">
        <v>113</v>
      </c>
      <c r="D61" s="33"/>
      <c r="E61" s="33"/>
      <c r="F61" s="34"/>
      <c r="G61" s="34"/>
    </row>
    <row r="62" spans="4:7" ht="12.75" customHeight="1">
      <c r="D62" s="33"/>
      <c r="E62" s="33"/>
      <c r="F62" s="34"/>
      <c r="G62" s="34"/>
    </row>
    <row r="63" spans="4:7" ht="12.75" customHeight="1">
      <c r="D63" s="33"/>
      <c r="E63" s="33"/>
      <c r="F63" s="34"/>
      <c r="G63" s="34"/>
    </row>
    <row r="64" spans="4:7" ht="12.75" customHeight="1">
      <c r="D64" s="33"/>
      <c r="E64" s="33"/>
      <c r="F64" s="34"/>
      <c r="G64" s="34"/>
    </row>
    <row r="65" spans="4:7" ht="12.75" customHeight="1">
      <c r="D65" s="33"/>
      <c r="E65" s="33"/>
      <c r="F65" s="34"/>
      <c r="G65" s="34"/>
    </row>
    <row r="66" spans="4:7" ht="12.75" customHeight="1">
      <c r="D66" s="33"/>
      <c r="E66" s="33"/>
      <c r="F66" s="34"/>
      <c r="G66" s="34"/>
    </row>
    <row r="67" spans="4:7" ht="12.75" customHeight="1">
      <c r="D67" s="33"/>
      <c r="E67" s="33"/>
      <c r="F67" s="34"/>
      <c r="G67" s="34"/>
    </row>
    <row r="68" spans="4:7" ht="12.75" customHeight="1">
      <c r="D68" s="33"/>
      <c r="E68" s="33"/>
      <c r="F68" s="34"/>
      <c r="G68" s="34"/>
    </row>
    <row r="69" spans="4:7" ht="12.75" customHeight="1">
      <c r="D69" s="33"/>
      <c r="E69" s="33"/>
      <c r="F69" s="34"/>
      <c r="G69" s="34"/>
    </row>
    <row r="70" spans="4:7" ht="12.75" customHeight="1">
      <c r="D70" s="33"/>
      <c r="E70" s="33"/>
      <c r="F70" s="34"/>
      <c r="G70" s="34"/>
    </row>
    <row r="71" spans="4:7" ht="12.75" customHeight="1">
      <c r="D71" s="33"/>
      <c r="E71" s="33"/>
      <c r="F71" s="34"/>
      <c r="G71" s="34"/>
    </row>
    <row r="72" spans="4:7" ht="12.75" customHeight="1">
      <c r="D72" s="33"/>
      <c r="E72" s="33"/>
      <c r="F72" s="34"/>
      <c r="G72" s="34"/>
    </row>
    <row r="73" spans="4:7" ht="12.75" customHeight="1">
      <c r="D73" s="33"/>
      <c r="E73" s="33"/>
      <c r="F73" s="34"/>
      <c r="G73" s="34"/>
    </row>
    <row r="74" spans="4:7" ht="12.75" customHeight="1">
      <c r="D74" s="33"/>
      <c r="E74" s="33"/>
      <c r="F74" s="34"/>
      <c r="G74" s="34"/>
    </row>
    <row r="75" spans="4:7" ht="12.75" customHeight="1">
      <c r="D75" s="33"/>
      <c r="E75" s="33"/>
      <c r="F75" s="34"/>
      <c r="G75" s="34"/>
    </row>
    <row r="76" spans="4:7" ht="12.75" customHeight="1">
      <c r="D76" s="33"/>
      <c r="E76" s="33"/>
      <c r="F76" s="34"/>
      <c r="G76" s="34"/>
    </row>
    <row r="77" spans="4:7" ht="12.75" customHeight="1">
      <c r="D77" s="33"/>
      <c r="E77" s="33"/>
      <c r="F77" s="34"/>
      <c r="G77" s="34"/>
    </row>
    <row r="78" spans="4:7" ht="12.75" customHeight="1">
      <c r="D78" s="33"/>
      <c r="E78" s="33"/>
      <c r="F78" s="34"/>
      <c r="G78" s="34"/>
    </row>
    <row r="79" spans="4:7" ht="12.75" customHeight="1">
      <c r="D79" s="33"/>
      <c r="E79" s="33"/>
      <c r="F79" s="34"/>
      <c r="G79" s="34"/>
    </row>
    <row r="80" spans="4:7" ht="12.75" customHeight="1">
      <c r="D80" s="33"/>
      <c r="E80" s="33"/>
      <c r="F80" s="34"/>
      <c r="G80" s="34"/>
    </row>
    <row r="81" spans="4:7" ht="12.75" customHeight="1">
      <c r="D81" s="33"/>
      <c r="E81" s="33"/>
      <c r="F81" s="34"/>
      <c r="G81" s="34"/>
    </row>
    <row r="82" spans="4:7" ht="12.75" customHeight="1">
      <c r="D82" s="33"/>
      <c r="E82" s="33"/>
      <c r="F82" s="34"/>
      <c r="G82" s="34"/>
    </row>
    <row r="83" spans="4:7" ht="12.75" customHeight="1">
      <c r="D83" s="33"/>
      <c r="E83" s="33"/>
      <c r="F83" s="34"/>
      <c r="G83" s="34"/>
    </row>
    <row r="84" spans="4:7" ht="12.75" customHeight="1">
      <c r="D84" s="33"/>
      <c r="E84" s="33"/>
      <c r="F84" s="34"/>
      <c r="G84" s="34"/>
    </row>
    <row r="85" spans="4:7" ht="12.75" customHeight="1">
      <c r="D85" s="33"/>
      <c r="E85" s="33"/>
      <c r="F85" s="34"/>
      <c r="G85" s="34"/>
    </row>
    <row r="86" spans="4:7" ht="12.75" customHeight="1">
      <c r="D86" s="33"/>
      <c r="E86" s="33"/>
      <c r="F86" s="34"/>
      <c r="G86" s="34"/>
    </row>
    <row r="87" spans="4:7" ht="12.75" customHeight="1">
      <c r="D87" s="33"/>
      <c r="E87" s="33"/>
      <c r="F87" s="34"/>
      <c r="G87" s="34"/>
    </row>
    <row r="88" spans="4:7" ht="12.75" customHeight="1">
      <c r="D88" s="33"/>
      <c r="E88" s="33"/>
      <c r="F88" s="34"/>
      <c r="G88" s="34"/>
    </row>
    <row r="89" spans="4:7" ht="12.75" customHeight="1">
      <c r="D89" s="33"/>
      <c r="E89" s="33"/>
      <c r="F89" s="34"/>
      <c r="G89" s="34"/>
    </row>
    <row r="90" spans="4:7" ht="12.75" customHeight="1">
      <c r="D90" s="33"/>
      <c r="E90" s="33"/>
      <c r="F90" s="34"/>
      <c r="G90" s="34"/>
    </row>
    <row r="91" spans="4:7" ht="12.75" customHeight="1">
      <c r="D91" s="33"/>
      <c r="E91" s="33"/>
      <c r="F91" s="34"/>
      <c r="G91" s="34"/>
    </row>
    <row r="92" spans="4:7" ht="12.75" customHeight="1">
      <c r="D92" s="33"/>
      <c r="E92" s="33"/>
      <c r="F92" s="34"/>
      <c r="G92" s="34"/>
    </row>
    <row r="93" spans="4:7" ht="12.75" customHeight="1">
      <c r="D93" s="33"/>
      <c r="E93" s="33"/>
      <c r="F93" s="34"/>
      <c r="G93" s="34"/>
    </row>
    <row r="94" spans="4:7" ht="12.75" customHeight="1">
      <c r="D94" s="33"/>
      <c r="E94" s="33"/>
      <c r="F94" s="34"/>
      <c r="G94" s="34"/>
    </row>
    <row r="95" spans="4:7" ht="12.75" customHeight="1">
      <c r="D95" s="33"/>
      <c r="E95" s="33"/>
      <c r="F95" s="34"/>
      <c r="G95" s="34"/>
    </row>
    <row r="96" spans="4:7" ht="12.75" customHeight="1">
      <c r="D96" s="33"/>
      <c r="E96" s="33"/>
      <c r="F96" s="34"/>
      <c r="G96" s="34"/>
    </row>
    <row r="97" spans="4:7" ht="12.75" customHeight="1">
      <c r="D97" s="33"/>
      <c r="E97" s="33"/>
      <c r="F97" s="34"/>
      <c r="G97" s="34"/>
    </row>
    <row r="98" spans="4:7" ht="12.75" customHeight="1">
      <c r="D98" s="33"/>
      <c r="E98" s="33"/>
      <c r="F98" s="34"/>
      <c r="G98" s="34"/>
    </row>
    <row r="99" spans="4:7" ht="12.75" customHeight="1">
      <c r="D99" s="33"/>
      <c r="E99" s="33"/>
      <c r="F99" s="34"/>
      <c r="G99" s="34"/>
    </row>
    <row r="100" spans="4:7" ht="12.75" customHeight="1">
      <c r="D100" s="33"/>
      <c r="E100" s="33"/>
      <c r="F100" s="34"/>
      <c r="G100" s="34"/>
    </row>
    <row r="101" spans="4:7" ht="12.75" customHeight="1">
      <c r="D101" s="33"/>
      <c r="E101" s="33"/>
      <c r="F101" s="34"/>
      <c r="G101" s="34"/>
    </row>
    <row r="102" spans="4:7" ht="12.75" customHeight="1">
      <c r="D102" s="33"/>
      <c r="E102" s="33"/>
      <c r="F102" s="34"/>
      <c r="G102" s="34"/>
    </row>
    <row r="103" spans="4:7" ht="12.75" customHeight="1">
      <c r="D103" s="33"/>
      <c r="E103" s="33"/>
      <c r="F103" s="34"/>
      <c r="G103" s="34"/>
    </row>
    <row r="104" spans="4:7" ht="12.75" customHeight="1">
      <c r="D104" s="33"/>
      <c r="E104" s="33"/>
      <c r="F104" s="34"/>
      <c r="G104" s="34"/>
    </row>
    <row r="105" spans="4:7" ht="12.75" customHeight="1">
      <c r="D105" s="33"/>
      <c r="E105" s="33"/>
      <c r="F105" s="34"/>
      <c r="G105" s="34"/>
    </row>
    <row r="106" spans="4:7" ht="12.75" customHeight="1">
      <c r="D106" s="33"/>
      <c r="E106" s="33"/>
      <c r="F106" s="34"/>
      <c r="G106" s="34"/>
    </row>
    <row r="107" spans="4:7" ht="12.75" customHeight="1">
      <c r="D107" s="33"/>
      <c r="E107" s="33"/>
      <c r="F107" s="34"/>
      <c r="G107" s="34"/>
    </row>
    <row r="108" spans="4:7" ht="12.75" customHeight="1">
      <c r="D108" s="33"/>
      <c r="E108" s="33"/>
      <c r="F108" s="34"/>
      <c r="G108" s="34"/>
    </row>
    <row r="109" spans="4:7" ht="12.75" customHeight="1">
      <c r="D109" s="33"/>
      <c r="E109" s="33"/>
      <c r="F109" s="34"/>
      <c r="G109" s="34"/>
    </row>
    <row r="110" spans="4:7" ht="12.75" customHeight="1">
      <c r="D110" s="33"/>
      <c r="E110" s="33"/>
      <c r="F110" s="34"/>
      <c r="G110" s="34"/>
    </row>
    <row r="111" spans="4:7" ht="12.75" customHeight="1">
      <c r="D111" s="33"/>
      <c r="E111" s="33"/>
      <c r="F111" s="34"/>
      <c r="G111" s="34"/>
    </row>
    <row r="112" spans="4:7" ht="12.75" customHeight="1">
      <c r="D112" s="33"/>
      <c r="E112" s="33"/>
      <c r="F112" s="34"/>
      <c r="G112" s="34"/>
    </row>
    <row r="113" spans="4:7" ht="12.75" customHeight="1">
      <c r="D113" s="33"/>
      <c r="E113" s="33"/>
      <c r="F113" s="34"/>
      <c r="G113" s="34"/>
    </row>
    <row r="114" spans="4:7" ht="12.75" customHeight="1">
      <c r="D114" s="33"/>
      <c r="E114" s="33"/>
      <c r="F114" s="34"/>
      <c r="G114" s="34"/>
    </row>
    <row r="115" spans="4:7" ht="12.75" customHeight="1">
      <c r="D115" s="33"/>
      <c r="E115" s="33"/>
      <c r="F115" s="34"/>
      <c r="G115" s="34"/>
    </row>
    <row r="116" spans="4:7" ht="12.75" customHeight="1">
      <c r="D116" s="33"/>
      <c r="E116" s="33"/>
      <c r="F116" s="34"/>
      <c r="G116" s="34"/>
    </row>
    <row r="117" spans="4:7" ht="12.75" customHeight="1">
      <c r="D117" s="33"/>
      <c r="E117" s="33"/>
      <c r="F117" s="34"/>
      <c r="G117" s="34"/>
    </row>
    <row r="118" spans="4:7" ht="12.75" customHeight="1">
      <c r="D118" s="33"/>
      <c r="E118" s="33"/>
      <c r="F118" s="34"/>
      <c r="G118" s="34"/>
    </row>
    <row r="119" spans="4:7" ht="12.75" customHeight="1">
      <c r="D119" s="33"/>
      <c r="E119" s="33"/>
      <c r="F119" s="34"/>
      <c r="G119" s="34"/>
    </row>
    <row r="120" spans="4:7" ht="12.75" customHeight="1">
      <c r="D120" s="33"/>
      <c r="E120" s="33"/>
      <c r="F120" s="34"/>
      <c r="G120" s="34"/>
    </row>
    <row r="121" spans="4:7" ht="12.75" customHeight="1">
      <c r="D121" s="33"/>
      <c r="E121" s="33"/>
      <c r="F121" s="34"/>
      <c r="G121" s="34"/>
    </row>
    <row r="122" spans="4:7" ht="12.75" customHeight="1">
      <c r="D122" s="33"/>
      <c r="E122" s="33"/>
      <c r="F122" s="34"/>
      <c r="G122" s="34"/>
    </row>
    <row r="123" spans="4:7" ht="12.75" customHeight="1">
      <c r="D123" s="33"/>
      <c r="E123" s="33"/>
      <c r="F123" s="34"/>
      <c r="G123" s="34"/>
    </row>
    <row r="124" spans="4:7" ht="12.75" customHeight="1">
      <c r="D124" s="33"/>
      <c r="E124" s="33"/>
      <c r="F124" s="34"/>
      <c r="G124" s="34"/>
    </row>
    <row r="125" spans="4:7" ht="12.75" customHeight="1">
      <c r="D125" s="33"/>
      <c r="E125" s="33"/>
      <c r="F125" s="34"/>
      <c r="G125" s="34"/>
    </row>
    <row r="126" spans="4:7" ht="12.75" customHeight="1">
      <c r="D126" s="33"/>
      <c r="E126" s="33"/>
      <c r="F126" s="34"/>
      <c r="G126" s="34"/>
    </row>
    <row r="127" spans="4:7" ht="12.75" customHeight="1">
      <c r="D127" s="33"/>
      <c r="E127" s="33"/>
      <c r="F127" s="34"/>
      <c r="G127" s="34"/>
    </row>
    <row r="128" spans="4:7" ht="12.75" customHeight="1">
      <c r="D128" s="33"/>
      <c r="E128" s="33"/>
      <c r="F128" s="34"/>
      <c r="G128" s="34"/>
    </row>
    <row r="129" spans="4:7" ht="12.75" customHeight="1">
      <c r="D129" s="33"/>
      <c r="E129" s="33"/>
      <c r="F129" s="34"/>
      <c r="G129" s="34"/>
    </row>
    <row r="130" spans="4:7" ht="12.75" customHeight="1">
      <c r="D130" s="33"/>
      <c r="E130" s="33"/>
      <c r="F130" s="34"/>
      <c r="G130" s="34"/>
    </row>
    <row r="131" spans="4:7" ht="12.75" customHeight="1">
      <c r="D131" s="33"/>
      <c r="E131" s="33"/>
      <c r="F131" s="34"/>
      <c r="G131" s="34"/>
    </row>
    <row r="132" spans="4:7" ht="12.75" customHeight="1">
      <c r="D132" s="33"/>
      <c r="E132" s="33"/>
      <c r="F132" s="34"/>
      <c r="G132" s="34"/>
    </row>
    <row r="133" spans="4:7" ht="12.75" customHeight="1">
      <c r="D133" s="33"/>
      <c r="E133" s="33"/>
      <c r="F133" s="34"/>
      <c r="G133" s="34"/>
    </row>
    <row r="134" spans="4:7" ht="12.75" customHeight="1">
      <c r="D134" s="33"/>
      <c r="E134" s="33"/>
      <c r="F134" s="34"/>
      <c r="G134" s="34"/>
    </row>
    <row r="135" spans="4:7" ht="12.75" customHeight="1">
      <c r="D135" s="33"/>
      <c r="E135" s="33"/>
      <c r="F135" s="34"/>
      <c r="G135" s="34"/>
    </row>
    <row r="136" spans="4:7" ht="12.75" customHeight="1">
      <c r="D136" s="33"/>
      <c r="E136" s="33"/>
      <c r="F136" s="34"/>
      <c r="G136" s="34"/>
    </row>
    <row r="137" spans="4:7" ht="12.75" customHeight="1">
      <c r="D137" s="33"/>
      <c r="E137" s="33"/>
      <c r="F137" s="34"/>
      <c r="G137" s="34"/>
    </row>
    <row r="138" spans="4:7" ht="12.75" customHeight="1">
      <c r="D138" s="33"/>
      <c r="E138" s="33"/>
      <c r="F138" s="34"/>
      <c r="G138" s="34"/>
    </row>
    <row r="139" spans="4:7" ht="12.75" customHeight="1">
      <c r="D139" s="33"/>
      <c r="E139" s="33"/>
      <c r="F139" s="34"/>
      <c r="G139" s="34"/>
    </row>
    <row r="140" spans="4:7" ht="12.75" customHeight="1">
      <c r="D140" s="33"/>
      <c r="E140" s="33"/>
      <c r="F140" s="34"/>
      <c r="G140" s="34"/>
    </row>
    <row r="141" spans="4:7" ht="12.75" customHeight="1">
      <c r="D141" s="33"/>
      <c r="E141" s="33"/>
      <c r="F141" s="34"/>
      <c r="G141" s="34"/>
    </row>
    <row r="142" spans="4:7" ht="12.75" customHeight="1">
      <c r="D142" s="33"/>
      <c r="E142" s="33"/>
      <c r="F142" s="34"/>
      <c r="G142" s="34"/>
    </row>
    <row r="143" spans="4:7" ht="12.75" customHeight="1">
      <c r="D143" s="33"/>
      <c r="E143" s="33"/>
      <c r="F143" s="34"/>
      <c r="G143" s="34"/>
    </row>
    <row r="144" spans="4:7" ht="12.75" customHeight="1">
      <c r="D144" s="33"/>
      <c r="E144" s="33"/>
      <c r="F144" s="34"/>
      <c r="G144" s="34"/>
    </row>
    <row r="145" spans="4:7" ht="12.75" customHeight="1">
      <c r="D145" s="33"/>
      <c r="E145" s="33"/>
      <c r="F145" s="34"/>
      <c r="G145" s="34"/>
    </row>
    <row r="146" spans="4:7" ht="12.75" customHeight="1">
      <c r="D146" s="33"/>
      <c r="E146" s="33"/>
      <c r="F146" s="34"/>
      <c r="G146" s="34"/>
    </row>
    <row r="147" spans="4:7" ht="12.75" customHeight="1">
      <c r="D147" s="33"/>
      <c r="E147" s="33"/>
      <c r="F147" s="34"/>
      <c r="G147" s="34"/>
    </row>
    <row r="148" spans="4:7" ht="12.75" customHeight="1">
      <c r="D148" s="33"/>
      <c r="E148" s="33"/>
      <c r="F148" s="34"/>
      <c r="G148" s="34"/>
    </row>
    <row r="149" spans="4:7" ht="12.75" customHeight="1">
      <c r="D149" s="33"/>
      <c r="E149" s="33"/>
      <c r="F149" s="34"/>
      <c r="G149" s="34"/>
    </row>
    <row r="150" spans="4:7" ht="12.75" customHeight="1">
      <c r="D150" s="33"/>
      <c r="E150" s="33"/>
      <c r="F150" s="34"/>
      <c r="G150" s="34"/>
    </row>
    <row r="151" spans="4:7" ht="12.75" customHeight="1">
      <c r="D151" s="33"/>
      <c r="E151" s="33"/>
      <c r="F151" s="34"/>
      <c r="G151" s="34"/>
    </row>
    <row r="152" spans="4:7" ht="12.75" customHeight="1">
      <c r="D152" s="33"/>
      <c r="E152" s="33"/>
      <c r="F152" s="34"/>
      <c r="G152" s="34"/>
    </row>
    <row r="153" spans="4:7" ht="12.75" customHeight="1">
      <c r="D153" s="33"/>
      <c r="E153" s="33"/>
      <c r="F153" s="34"/>
      <c r="G153" s="34"/>
    </row>
    <row r="154" spans="4:7" ht="12.75" customHeight="1">
      <c r="D154" s="33"/>
      <c r="E154" s="33"/>
      <c r="F154" s="34"/>
      <c r="G154" s="34"/>
    </row>
    <row r="155" spans="4:7" ht="12.75" customHeight="1">
      <c r="D155" s="33"/>
      <c r="E155" s="33"/>
      <c r="F155" s="34"/>
      <c r="G155" s="34"/>
    </row>
    <row r="156" spans="4:7" ht="12.75" customHeight="1">
      <c r="D156" s="33"/>
      <c r="E156" s="33"/>
      <c r="F156" s="34"/>
      <c r="G156" s="34"/>
    </row>
    <row r="157" spans="4:7" ht="12.75" customHeight="1">
      <c r="D157" s="33"/>
      <c r="E157" s="33"/>
      <c r="F157" s="34"/>
      <c r="G157" s="34"/>
    </row>
    <row r="158" spans="4:7" ht="12.75" customHeight="1">
      <c r="D158" s="33"/>
      <c r="E158" s="33"/>
      <c r="F158" s="34"/>
      <c r="G158" s="34"/>
    </row>
    <row r="159" spans="4:7" ht="12.75" customHeight="1">
      <c r="D159" s="33"/>
      <c r="E159" s="33"/>
      <c r="F159" s="34"/>
      <c r="G159" s="34"/>
    </row>
    <row r="160" spans="4:7" ht="12.75" customHeight="1">
      <c r="D160" s="33"/>
      <c r="E160" s="33"/>
      <c r="F160" s="34"/>
      <c r="G160" s="34"/>
    </row>
    <row r="161" spans="4:7" ht="12.75" customHeight="1">
      <c r="D161" s="33"/>
      <c r="E161" s="33"/>
      <c r="F161" s="34"/>
      <c r="G161" s="34"/>
    </row>
    <row r="162" spans="4:7" ht="12.75" customHeight="1">
      <c r="D162" s="33"/>
      <c r="E162" s="33"/>
      <c r="F162" s="34"/>
      <c r="G162" s="34"/>
    </row>
    <row r="163" spans="4:7" ht="12.75" customHeight="1">
      <c r="D163" s="33"/>
      <c r="E163" s="33"/>
      <c r="F163" s="34"/>
      <c r="G163" s="34"/>
    </row>
    <row r="164" spans="4:7" ht="12.75" customHeight="1">
      <c r="D164" s="33"/>
      <c r="E164" s="33"/>
      <c r="F164" s="34"/>
      <c r="G164" s="34"/>
    </row>
    <row r="165" spans="4:7" ht="12.75" customHeight="1">
      <c r="D165" s="33"/>
      <c r="E165" s="33"/>
      <c r="F165" s="34"/>
      <c r="G165" s="34"/>
    </row>
    <row r="166" spans="4:7" ht="12.75" customHeight="1">
      <c r="D166" s="33"/>
      <c r="E166" s="33"/>
      <c r="F166" s="34"/>
      <c r="G166" s="34"/>
    </row>
    <row r="167" spans="4:7" ht="12.75" customHeight="1">
      <c r="D167" s="33"/>
      <c r="E167" s="33"/>
      <c r="F167" s="34"/>
      <c r="G167" s="34"/>
    </row>
    <row r="168" spans="4:7" ht="12.75" customHeight="1">
      <c r="D168" s="33"/>
      <c r="E168" s="33"/>
      <c r="F168" s="34"/>
      <c r="G168" s="34"/>
    </row>
    <row r="169" spans="4:7" ht="12.75" customHeight="1">
      <c r="D169" s="33"/>
      <c r="E169" s="33"/>
      <c r="F169" s="34"/>
      <c r="G169" s="34"/>
    </row>
    <row r="170" spans="4:7" ht="12.75" customHeight="1">
      <c r="D170" s="33"/>
      <c r="E170" s="33"/>
      <c r="F170" s="34"/>
      <c r="G170" s="34"/>
    </row>
    <row r="171" spans="4:7" ht="12.75" customHeight="1">
      <c r="D171" s="33"/>
      <c r="E171" s="33"/>
      <c r="F171" s="34"/>
      <c r="G171" s="34"/>
    </row>
    <row r="172" spans="4:7" ht="12.75" customHeight="1">
      <c r="D172" s="33"/>
      <c r="E172" s="33"/>
      <c r="F172" s="34"/>
      <c r="G172" s="34"/>
    </row>
    <row r="173" spans="4:7" ht="12.75" customHeight="1">
      <c r="D173" s="33"/>
      <c r="E173" s="33"/>
      <c r="F173" s="34"/>
      <c r="G173" s="34"/>
    </row>
    <row r="174" spans="4:7" ht="12.75" customHeight="1">
      <c r="D174" s="33"/>
      <c r="E174" s="33"/>
      <c r="F174" s="34"/>
      <c r="G174" s="34"/>
    </row>
    <row r="175" spans="4:7" ht="12.75" customHeight="1">
      <c r="D175" s="33"/>
      <c r="E175" s="33"/>
      <c r="F175" s="34"/>
      <c r="G175" s="34"/>
    </row>
    <row r="176" spans="4:7" ht="12.75" customHeight="1">
      <c r="D176" s="33"/>
      <c r="E176" s="33"/>
      <c r="F176" s="34"/>
      <c r="G176" s="34"/>
    </row>
    <row r="177" spans="4:7" ht="12.75" customHeight="1">
      <c r="D177" s="33"/>
      <c r="E177" s="33"/>
      <c r="F177" s="34"/>
      <c r="G177" s="34"/>
    </row>
    <row r="178" spans="4:7" ht="12.75" customHeight="1">
      <c r="D178" s="33"/>
      <c r="E178" s="33"/>
      <c r="F178" s="34"/>
      <c r="G178" s="34"/>
    </row>
    <row r="179" spans="4:7" ht="12.75" customHeight="1">
      <c r="D179" s="33"/>
      <c r="E179" s="33"/>
      <c r="F179" s="34"/>
      <c r="G179" s="34"/>
    </row>
    <row r="180" spans="4:7" ht="12.75" customHeight="1">
      <c r="D180" s="33"/>
      <c r="E180" s="33"/>
      <c r="F180" s="34"/>
      <c r="G180" s="34"/>
    </row>
    <row r="181" spans="4:7" ht="12.75" customHeight="1">
      <c r="D181" s="33"/>
      <c r="E181" s="33"/>
      <c r="F181" s="34"/>
      <c r="G181" s="34"/>
    </row>
    <row r="182" spans="4:7" ht="12.75" customHeight="1">
      <c r="D182" s="33"/>
      <c r="E182" s="33"/>
      <c r="F182" s="34"/>
      <c r="G182" s="34"/>
    </row>
    <row r="183" spans="4:7" ht="12.75" customHeight="1">
      <c r="D183" s="33"/>
      <c r="E183" s="33"/>
      <c r="F183" s="34"/>
      <c r="G183" s="34"/>
    </row>
    <row r="184" spans="4:7" ht="12.75" customHeight="1">
      <c r="D184" s="33"/>
      <c r="E184" s="33"/>
      <c r="F184" s="34"/>
      <c r="G184" s="34"/>
    </row>
    <row r="185" spans="4:7" ht="12.75" customHeight="1">
      <c r="D185" s="33"/>
      <c r="E185" s="33"/>
      <c r="F185" s="34"/>
      <c r="G185" s="34"/>
    </row>
    <row r="186" spans="4:7" ht="12.75" customHeight="1">
      <c r="D186" s="33"/>
      <c r="E186" s="33"/>
      <c r="F186" s="34"/>
      <c r="G186" s="34"/>
    </row>
    <row r="187" spans="4:7" ht="12.75" customHeight="1">
      <c r="D187" s="33"/>
      <c r="E187" s="33"/>
      <c r="F187" s="34"/>
      <c r="G187" s="34"/>
    </row>
    <row r="188" spans="4:7" ht="12.75" customHeight="1">
      <c r="D188" s="33"/>
      <c r="E188" s="33"/>
      <c r="F188" s="34"/>
      <c r="G188" s="34"/>
    </row>
    <row r="189" spans="4:7" ht="12.75" customHeight="1">
      <c r="D189" s="33"/>
      <c r="E189" s="33"/>
      <c r="F189" s="34"/>
      <c r="G189" s="34"/>
    </row>
    <row r="190" spans="4:7" ht="12.75" customHeight="1">
      <c r="D190" s="33"/>
      <c r="E190" s="33"/>
      <c r="F190" s="34"/>
      <c r="G190" s="34"/>
    </row>
    <row r="191" spans="4:7" ht="12.75" customHeight="1">
      <c r="D191" s="33"/>
      <c r="E191" s="33"/>
      <c r="F191" s="34"/>
      <c r="G191" s="34"/>
    </row>
    <row r="192" spans="4:7" ht="12.75" customHeight="1">
      <c r="D192" s="33"/>
      <c r="E192" s="33"/>
      <c r="F192" s="34"/>
      <c r="G192" s="34"/>
    </row>
    <row r="193" spans="4:7" ht="12.75" customHeight="1">
      <c r="D193" s="33"/>
      <c r="E193" s="33"/>
      <c r="F193" s="34"/>
      <c r="G193" s="34"/>
    </row>
    <row r="194" spans="4:7" ht="12.75" customHeight="1">
      <c r="D194" s="33"/>
      <c r="E194" s="33"/>
      <c r="F194" s="34"/>
      <c r="G194" s="34"/>
    </row>
    <row r="195" spans="4:7" ht="12.75" customHeight="1">
      <c r="D195" s="33"/>
      <c r="E195" s="33"/>
      <c r="F195" s="34"/>
      <c r="G195" s="34"/>
    </row>
    <row r="196" spans="4:7" ht="12.75" customHeight="1">
      <c r="D196" s="33"/>
      <c r="E196" s="33"/>
      <c r="F196" s="34"/>
      <c r="G196" s="34"/>
    </row>
    <row r="197" spans="4:7" ht="12.75" customHeight="1">
      <c r="D197" s="33"/>
      <c r="E197" s="33"/>
      <c r="F197" s="34"/>
      <c r="G197" s="34"/>
    </row>
    <row r="198" spans="4:7" ht="12.75" customHeight="1">
      <c r="D198" s="33"/>
      <c r="E198" s="33"/>
      <c r="F198" s="34"/>
      <c r="G198" s="34"/>
    </row>
    <row r="199" spans="4:7" ht="12.75" customHeight="1">
      <c r="D199" s="33"/>
      <c r="E199" s="33"/>
      <c r="F199" s="34"/>
      <c r="G199" s="34"/>
    </row>
    <row r="200" spans="4:7" ht="12.75" customHeight="1">
      <c r="D200" s="33"/>
      <c r="E200" s="33"/>
      <c r="F200" s="34"/>
      <c r="G200" s="34"/>
    </row>
    <row r="201" spans="4:7" ht="12.75" customHeight="1">
      <c r="D201" s="33"/>
      <c r="E201" s="33"/>
      <c r="F201" s="34"/>
      <c r="G201" s="34"/>
    </row>
    <row r="202" spans="4:7" ht="12.75" customHeight="1">
      <c r="D202" s="33"/>
      <c r="E202" s="33"/>
      <c r="F202" s="34"/>
      <c r="G202" s="34"/>
    </row>
    <row r="203" spans="4:7" ht="12.75" customHeight="1">
      <c r="D203" s="33"/>
      <c r="E203" s="33"/>
      <c r="F203" s="34"/>
      <c r="G203" s="34"/>
    </row>
    <row r="204" spans="4:7" ht="12.75" customHeight="1">
      <c r="D204" s="33"/>
      <c r="E204" s="33"/>
      <c r="F204" s="34"/>
      <c r="G204" s="34"/>
    </row>
    <row r="205" spans="4:7" ht="12.75" customHeight="1">
      <c r="D205" s="33"/>
      <c r="E205" s="33"/>
      <c r="F205" s="34"/>
      <c r="G205" s="34"/>
    </row>
    <row r="206" spans="4:7" ht="12.75" customHeight="1">
      <c r="D206" s="33"/>
      <c r="E206" s="33"/>
      <c r="F206" s="34"/>
      <c r="G206" s="34"/>
    </row>
    <row r="207" spans="4:7" ht="12.75" customHeight="1">
      <c r="D207" s="33"/>
      <c r="E207" s="33"/>
      <c r="F207" s="34"/>
      <c r="G207" s="34"/>
    </row>
    <row r="208" spans="4:7" ht="12.75" customHeight="1">
      <c r="D208" s="33"/>
      <c r="E208" s="33"/>
      <c r="F208" s="34"/>
      <c r="G208" s="34"/>
    </row>
    <row r="209" spans="4:7" ht="12.75" customHeight="1">
      <c r="D209" s="33"/>
      <c r="E209" s="33"/>
      <c r="F209" s="34"/>
      <c r="G209" s="34"/>
    </row>
    <row r="210" spans="4:7" ht="12.75" customHeight="1">
      <c r="D210" s="33"/>
      <c r="E210" s="33"/>
      <c r="F210" s="34"/>
      <c r="G210" s="34"/>
    </row>
    <row r="211" spans="4:7" ht="12.75" customHeight="1">
      <c r="D211" s="33"/>
      <c r="E211" s="33"/>
      <c r="F211" s="34"/>
      <c r="G211" s="34"/>
    </row>
    <row r="212" spans="4:7" ht="12.75" customHeight="1">
      <c r="D212" s="33"/>
      <c r="E212" s="33"/>
      <c r="F212" s="34"/>
      <c r="G212" s="34"/>
    </row>
    <row r="213" spans="4:7" ht="12.75" customHeight="1">
      <c r="D213" s="33"/>
      <c r="E213" s="33"/>
      <c r="F213" s="34"/>
      <c r="G213" s="34"/>
    </row>
    <row r="214" spans="4:7" ht="12.75" customHeight="1">
      <c r="D214" s="33"/>
      <c r="E214" s="33"/>
      <c r="F214" s="34"/>
      <c r="G214" s="34"/>
    </row>
    <row r="215" spans="4:7" ht="12.75" customHeight="1">
      <c r="D215" s="33"/>
      <c r="E215" s="33"/>
      <c r="F215" s="34"/>
      <c r="G215" s="34"/>
    </row>
    <row r="216" spans="4:7" ht="12.75" customHeight="1">
      <c r="D216" s="33"/>
      <c r="E216" s="33"/>
      <c r="F216" s="34"/>
      <c r="G216" s="34"/>
    </row>
    <row r="217" spans="4:7" ht="12.75" customHeight="1">
      <c r="D217" s="33"/>
      <c r="E217" s="33"/>
      <c r="F217" s="34"/>
      <c r="G217" s="34"/>
    </row>
    <row r="218" spans="4:7" ht="12.75" customHeight="1">
      <c r="D218" s="33"/>
      <c r="E218" s="33"/>
      <c r="F218" s="34"/>
      <c r="G218" s="34"/>
    </row>
    <row r="219" spans="4:7" ht="12.75" customHeight="1">
      <c r="D219" s="33"/>
      <c r="E219" s="33"/>
      <c r="F219" s="34"/>
      <c r="G219" s="34"/>
    </row>
    <row r="220" spans="4:7" ht="12.75" customHeight="1">
      <c r="D220" s="33"/>
      <c r="E220" s="33"/>
      <c r="F220" s="34"/>
      <c r="G220" s="34"/>
    </row>
    <row r="221" spans="4:7" ht="12.75" customHeight="1">
      <c r="D221" s="33"/>
      <c r="E221" s="33"/>
      <c r="F221" s="34"/>
      <c r="G221" s="34"/>
    </row>
    <row r="222" spans="4:7" ht="12.75" customHeight="1">
      <c r="D222" s="33"/>
      <c r="E222" s="33"/>
      <c r="F222" s="34"/>
      <c r="G222" s="34"/>
    </row>
    <row r="223" spans="4:7" ht="12.75" customHeight="1">
      <c r="D223" s="33"/>
      <c r="E223" s="33"/>
      <c r="F223" s="34"/>
      <c r="G223" s="34"/>
    </row>
    <row r="224" spans="4:7" ht="12.75" customHeight="1">
      <c r="D224" s="33"/>
      <c r="E224" s="33"/>
      <c r="F224" s="34"/>
      <c r="G224" s="34"/>
    </row>
    <row r="225" spans="4:7" ht="12.75" customHeight="1">
      <c r="D225" s="33"/>
      <c r="E225" s="33"/>
      <c r="F225" s="34"/>
      <c r="G225" s="34"/>
    </row>
    <row r="226" spans="4:7" ht="12.75" customHeight="1">
      <c r="D226" s="33"/>
      <c r="E226" s="33"/>
      <c r="F226" s="34"/>
      <c r="G226" s="34"/>
    </row>
    <row r="227" spans="4:7" ht="12.75" customHeight="1">
      <c r="D227" s="33"/>
      <c r="E227" s="33"/>
      <c r="F227" s="34"/>
      <c r="G227" s="34"/>
    </row>
    <row r="228" spans="4:7" ht="12.75" customHeight="1">
      <c r="D228" s="33"/>
      <c r="E228" s="33"/>
      <c r="F228" s="34"/>
      <c r="G228" s="34"/>
    </row>
    <row r="229" spans="4:7" ht="12.75" customHeight="1">
      <c r="D229" s="33"/>
      <c r="E229" s="33"/>
      <c r="F229" s="34"/>
      <c r="G229" s="34"/>
    </row>
    <row r="230" spans="4:7" ht="12.75" customHeight="1">
      <c r="D230" s="33"/>
      <c r="E230" s="33"/>
      <c r="F230" s="34"/>
      <c r="G230" s="34"/>
    </row>
    <row r="231" spans="4:7" ht="12.75" customHeight="1">
      <c r="D231" s="33"/>
      <c r="E231" s="33"/>
      <c r="F231" s="34"/>
      <c r="G231" s="34"/>
    </row>
    <row r="232" spans="4:7" ht="12.75" customHeight="1">
      <c r="D232" s="33"/>
      <c r="E232" s="33"/>
      <c r="F232" s="34"/>
      <c r="G232" s="34"/>
    </row>
    <row r="233" spans="4:7" ht="12.75" customHeight="1">
      <c r="D233" s="33"/>
      <c r="E233" s="33"/>
      <c r="F233" s="34"/>
      <c r="G233" s="34"/>
    </row>
    <row r="234" spans="4:7" ht="12.75" customHeight="1">
      <c r="D234" s="33"/>
      <c r="E234" s="33"/>
      <c r="F234" s="34"/>
      <c r="G234" s="34"/>
    </row>
    <row r="235" spans="4:7" ht="12.75" customHeight="1">
      <c r="D235" s="33"/>
      <c r="E235" s="33"/>
      <c r="F235" s="34"/>
      <c r="G235" s="34"/>
    </row>
    <row r="236" spans="4:7" ht="12.75" customHeight="1">
      <c r="D236" s="33"/>
      <c r="E236" s="33"/>
      <c r="F236" s="34"/>
      <c r="G236" s="34"/>
    </row>
    <row r="237" spans="4:7" ht="12.75" customHeight="1">
      <c r="D237" s="33"/>
      <c r="E237" s="33"/>
      <c r="F237" s="34"/>
      <c r="G237" s="34"/>
    </row>
    <row r="238" spans="4:7" ht="12.75" customHeight="1">
      <c r="D238" s="33"/>
      <c r="E238" s="33"/>
      <c r="F238" s="34"/>
      <c r="G238" s="34"/>
    </row>
    <row r="239" spans="4:7" ht="12.75" customHeight="1">
      <c r="D239" s="33"/>
      <c r="E239" s="33"/>
      <c r="F239" s="34"/>
      <c r="G239" s="34"/>
    </row>
    <row r="240" spans="4:7" ht="12.75" customHeight="1">
      <c r="D240" s="33"/>
      <c r="E240" s="33"/>
      <c r="F240" s="34"/>
      <c r="G240" s="34"/>
    </row>
    <row r="241" spans="4:7" ht="12.75" customHeight="1">
      <c r="D241" s="33"/>
      <c r="E241" s="33"/>
      <c r="F241" s="34"/>
      <c r="G241" s="34"/>
    </row>
    <row r="242" spans="4:7" ht="12.75" customHeight="1">
      <c r="D242" s="33"/>
      <c r="E242" s="33"/>
      <c r="F242" s="34"/>
      <c r="G242" s="34"/>
    </row>
    <row r="243" spans="4:7" ht="12.75" customHeight="1">
      <c r="D243" s="33"/>
      <c r="E243" s="33"/>
      <c r="F243" s="34"/>
      <c r="G243" s="34"/>
    </row>
    <row r="244" spans="4:7" ht="12.75" customHeight="1">
      <c r="D244" s="33"/>
      <c r="E244" s="33"/>
      <c r="F244" s="34"/>
      <c r="G244" s="34"/>
    </row>
    <row r="245" spans="4:7" ht="12.75" customHeight="1">
      <c r="D245" s="33"/>
      <c r="E245" s="33"/>
      <c r="F245" s="34"/>
      <c r="G245" s="34"/>
    </row>
    <row r="246" spans="4:7" ht="12.75" customHeight="1">
      <c r="D246" s="33"/>
      <c r="E246" s="33"/>
      <c r="F246" s="34"/>
      <c r="G246" s="34"/>
    </row>
    <row r="247" spans="4:7" ht="12.75" customHeight="1">
      <c r="D247" s="33"/>
      <c r="E247" s="33"/>
      <c r="F247" s="34"/>
      <c r="G247" s="34"/>
    </row>
    <row r="248" spans="4:7" ht="12.75" customHeight="1">
      <c r="D248" s="33"/>
      <c r="E248" s="33"/>
      <c r="F248" s="34"/>
      <c r="G248" s="34"/>
    </row>
    <row r="249" spans="4:7" ht="12.75" customHeight="1">
      <c r="D249" s="33"/>
      <c r="E249" s="33"/>
      <c r="F249" s="34"/>
      <c r="G249" s="34"/>
    </row>
    <row r="250" spans="4:7" ht="12.75" customHeight="1">
      <c r="D250" s="33"/>
      <c r="E250" s="33"/>
      <c r="F250" s="34"/>
      <c r="G250" s="34"/>
    </row>
    <row r="251" spans="4:7" ht="12.75" customHeight="1">
      <c r="D251" s="33"/>
      <c r="E251" s="33"/>
      <c r="F251" s="34"/>
      <c r="G251" s="34"/>
    </row>
    <row r="252" spans="4:7" ht="12.75" customHeight="1">
      <c r="D252" s="33"/>
      <c r="E252" s="33"/>
      <c r="F252" s="34"/>
      <c r="G252" s="34"/>
    </row>
    <row r="253" spans="4:7" ht="12.75" customHeight="1">
      <c r="D253" s="33"/>
      <c r="E253" s="33"/>
      <c r="F253" s="34"/>
      <c r="G253" s="34"/>
    </row>
    <row r="254" spans="4:7" ht="12.75" customHeight="1">
      <c r="D254" s="33"/>
      <c r="E254" s="33"/>
      <c r="F254" s="34"/>
      <c r="G254" s="34"/>
    </row>
    <row r="255" spans="4:7" ht="12.75" customHeight="1">
      <c r="D255" s="33"/>
      <c r="E255" s="33"/>
      <c r="F255" s="34"/>
      <c r="G255" s="34"/>
    </row>
    <row r="256" spans="4:7" ht="12.75" customHeight="1">
      <c r="D256" s="33"/>
      <c r="E256" s="33"/>
      <c r="F256" s="34"/>
      <c r="G256" s="34"/>
    </row>
    <row r="257" spans="4:7" ht="12.75" customHeight="1">
      <c r="D257" s="33"/>
      <c r="E257" s="33"/>
      <c r="F257" s="34"/>
      <c r="G257" s="34"/>
    </row>
    <row r="258" spans="4:7" ht="12.75" customHeight="1">
      <c r="D258" s="33"/>
      <c r="E258" s="33"/>
      <c r="F258" s="34"/>
      <c r="G258" s="34"/>
    </row>
    <row r="259" spans="4:7" ht="12.75" customHeight="1">
      <c r="D259" s="33"/>
      <c r="E259" s="33"/>
      <c r="F259" s="34"/>
      <c r="G259" s="34"/>
    </row>
    <row r="260" spans="4:7" ht="12.75" customHeight="1">
      <c r="D260" s="33"/>
      <c r="E260" s="33"/>
      <c r="F260" s="34"/>
      <c r="G260" s="34"/>
    </row>
    <row r="261" spans="4:7" ht="12.75" customHeight="1">
      <c r="D261" s="33"/>
      <c r="E261" s="33"/>
      <c r="F261" s="34"/>
      <c r="G261" s="34"/>
    </row>
    <row r="262" spans="4:7" ht="12.75" customHeight="1">
      <c r="D262" s="33"/>
      <c r="E262" s="33"/>
      <c r="F262" s="34"/>
      <c r="G262" s="34"/>
    </row>
    <row r="263" spans="4:7" ht="12.75" customHeight="1">
      <c r="D263" s="33"/>
      <c r="E263" s="33"/>
      <c r="F263" s="34"/>
      <c r="G263" s="34"/>
    </row>
    <row r="264" spans="4:7" ht="12.75" customHeight="1">
      <c r="D264" s="33"/>
      <c r="E264" s="33"/>
      <c r="F264" s="34"/>
      <c r="G264" s="34"/>
    </row>
    <row r="265" spans="4:7" ht="12.75" customHeight="1">
      <c r="D265" s="33"/>
      <c r="E265" s="33"/>
      <c r="F265" s="34"/>
      <c r="G265" s="34"/>
    </row>
    <row r="266" spans="4:7" ht="12.75" customHeight="1">
      <c r="D266" s="33"/>
      <c r="E266" s="33"/>
      <c r="F266" s="34"/>
      <c r="G266" s="34"/>
    </row>
    <row r="267" spans="4:7" ht="12.75" customHeight="1">
      <c r="D267" s="33"/>
      <c r="E267" s="33"/>
      <c r="F267" s="34"/>
      <c r="G267" s="34"/>
    </row>
    <row r="268" spans="4:7" ht="12.75" customHeight="1">
      <c r="D268" s="33"/>
      <c r="E268" s="33"/>
      <c r="F268" s="34"/>
      <c r="G268" s="34"/>
    </row>
    <row r="269" spans="4:7" ht="12.75" customHeight="1">
      <c r="D269" s="33"/>
      <c r="E269" s="33"/>
      <c r="F269" s="34"/>
      <c r="G269" s="34"/>
    </row>
    <row r="270" spans="4:7" ht="12.75" customHeight="1">
      <c r="D270" s="33"/>
      <c r="E270" s="33"/>
      <c r="F270" s="34"/>
      <c r="G270" s="34"/>
    </row>
    <row r="271" spans="4:7" ht="12.75" customHeight="1">
      <c r="D271" s="33"/>
      <c r="E271" s="33"/>
      <c r="F271" s="34"/>
      <c r="G271" s="34"/>
    </row>
    <row r="272" spans="4:7" ht="12.75" customHeight="1">
      <c r="D272" s="33"/>
      <c r="E272" s="33"/>
      <c r="F272" s="34"/>
      <c r="G272" s="34"/>
    </row>
    <row r="273" spans="4:7" ht="12.75" customHeight="1">
      <c r="D273" s="33"/>
      <c r="E273" s="33"/>
      <c r="F273" s="34"/>
      <c r="G273" s="34"/>
    </row>
    <row r="274" spans="4:7" ht="12.75" customHeight="1">
      <c r="D274" s="33"/>
      <c r="E274" s="33"/>
      <c r="F274" s="34"/>
      <c r="G274" s="34"/>
    </row>
    <row r="275" spans="4:7" ht="12.75" customHeight="1">
      <c r="D275" s="33"/>
      <c r="E275" s="33"/>
      <c r="F275" s="34"/>
      <c r="G275" s="34"/>
    </row>
    <row r="276" spans="4:7" ht="12.75" customHeight="1">
      <c r="D276" s="33"/>
      <c r="E276" s="33"/>
      <c r="F276" s="34"/>
      <c r="G276" s="34"/>
    </row>
    <row r="277" spans="4:7" ht="12.75" customHeight="1">
      <c r="D277" s="33"/>
      <c r="E277" s="33"/>
      <c r="F277" s="34"/>
      <c r="G277" s="34"/>
    </row>
    <row r="278" spans="4:7" ht="12.75" customHeight="1">
      <c r="D278" s="33"/>
      <c r="E278" s="33"/>
      <c r="F278" s="34"/>
      <c r="G278" s="34"/>
    </row>
    <row r="279" spans="4:7" ht="12.75" customHeight="1">
      <c r="D279" s="33"/>
      <c r="E279" s="33"/>
      <c r="F279" s="34"/>
      <c r="G279" s="34"/>
    </row>
    <row r="280" spans="4:7" ht="12.75" customHeight="1">
      <c r="D280" s="33"/>
      <c r="E280" s="33"/>
      <c r="F280" s="34"/>
      <c r="G280" s="34"/>
    </row>
    <row r="281" spans="4:7" ht="12.75" customHeight="1">
      <c r="D281" s="33"/>
      <c r="E281" s="33"/>
      <c r="F281" s="34"/>
      <c r="G281" s="34"/>
    </row>
    <row r="282" spans="4:7" ht="12.75" customHeight="1">
      <c r="D282" s="33"/>
      <c r="E282" s="33"/>
      <c r="F282" s="34"/>
      <c r="G282" s="34"/>
    </row>
    <row r="283" spans="4:7" ht="12.75" customHeight="1">
      <c r="D283" s="33"/>
      <c r="E283" s="33"/>
      <c r="F283" s="34"/>
      <c r="G283" s="34"/>
    </row>
    <row r="284" spans="4:7" ht="12.75" customHeight="1">
      <c r="D284" s="33"/>
      <c r="E284" s="33"/>
      <c r="F284" s="34"/>
      <c r="G284" s="34"/>
    </row>
    <row r="285" spans="4:7" ht="12.75" customHeight="1">
      <c r="D285" s="33"/>
      <c r="E285" s="33"/>
      <c r="F285" s="34"/>
      <c r="G285" s="34"/>
    </row>
    <row r="286" spans="4:7" ht="12.75" customHeight="1">
      <c r="D286" s="33"/>
      <c r="E286" s="33"/>
      <c r="F286" s="34"/>
      <c r="G286" s="34"/>
    </row>
    <row r="287" spans="4:7" ht="12.75" customHeight="1">
      <c r="D287" s="33"/>
      <c r="E287" s="33"/>
      <c r="F287" s="34"/>
      <c r="G287" s="34"/>
    </row>
    <row r="288" spans="4:7" ht="12.75" customHeight="1">
      <c r="D288" s="33"/>
      <c r="E288" s="33"/>
      <c r="F288" s="34"/>
      <c r="G288" s="34"/>
    </row>
    <row r="289" spans="4:7" ht="12.75" customHeight="1">
      <c r="D289" s="33"/>
      <c r="E289" s="33"/>
      <c r="F289" s="34"/>
      <c r="G289" s="34"/>
    </row>
    <row r="290" spans="4:7" ht="12.75" customHeight="1">
      <c r="D290" s="33"/>
      <c r="E290" s="33"/>
      <c r="F290" s="34"/>
      <c r="G290" s="34"/>
    </row>
    <row r="291" spans="4:7" ht="12.75" customHeight="1">
      <c r="D291" s="33"/>
      <c r="E291" s="33"/>
      <c r="F291" s="34"/>
      <c r="G291" s="34"/>
    </row>
    <row r="292" spans="4:7" ht="12.75" customHeight="1">
      <c r="D292" s="33"/>
      <c r="E292" s="33"/>
      <c r="F292" s="34"/>
      <c r="G292" s="34"/>
    </row>
    <row r="293" spans="4:7" ht="12.75" customHeight="1">
      <c r="D293" s="33"/>
      <c r="E293" s="33"/>
      <c r="F293" s="34"/>
      <c r="G293" s="34"/>
    </row>
    <row r="294" spans="4:7" ht="12.75" customHeight="1">
      <c r="D294" s="33"/>
      <c r="E294" s="33"/>
      <c r="F294" s="34"/>
      <c r="G294" s="34"/>
    </row>
    <row r="295" spans="4:7" ht="12.75" customHeight="1">
      <c r="D295" s="33"/>
      <c r="E295" s="33"/>
      <c r="F295" s="34"/>
      <c r="G295" s="34"/>
    </row>
    <row r="296" spans="4:7" ht="12.75" customHeight="1">
      <c r="D296" s="33"/>
      <c r="E296" s="33"/>
      <c r="F296" s="34"/>
      <c r="G296" s="34"/>
    </row>
    <row r="297" spans="4:7" ht="12.75" customHeight="1">
      <c r="D297" s="33"/>
      <c r="E297" s="33"/>
      <c r="F297" s="34"/>
      <c r="G297" s="34"/>
    </row>
    <row r="298" spans="4:7" ht="12.75" customHeight="1">
      <c r="D298" s="33"/>
      <c r="E298" s="33"/>
      <c r="F298" s="34"/>
      <c r="G298" s="34"/>
    </row>
    <row r="299" spans="4:7" ht="12.75" customHeight="1">
      <c r="D299" s="33"/>
      <c r="E299" s="33"/>
      <c r="F299" s="34"/>
      <c r="G299" s="34"/>
    </row>
    <row r="300" spans="4:7" ht="12.75" customHeight="1">
      <c r="D300" s="33"/>
      <c r="E300" s="33"/>
      <c r="F300" s="34"/>
      <c r="G300" s="34"/>
    </row>
    <row r="301" spans="4:7" ht="12.75" customHeight="1">
      <c r="D301" s="33"/>
      <c r="E301" s="33"/>
      <c r="F301" s="34"/>
      <c r="G301" s="34"/>
    </row>
    <row r="302" spans="4:7" ht="12.75" customHeight="1">
      <c r="D302" s="33"/>
      <c r="E302" s="33"/>
      <c r="F302" s="34"/>
      <c r="G302" s="34"/>
    </row>
    <row r="303" spans="4:7" ht="12.75" customHeight="1">
      <c r="D303" s="33"/>
      <c r="E303" s="33"/>
      <c r="F303" s="34"/>
      <c r="G303" s="34"/>
    </row>
    <row r="304" spans="4:7" ht="12.75" customHeight="1">
      <c r="D304" s="33"/>
      <c r="E304" s="33"/>
      <c r="F304" s="34"/>
      <c r="G304" s="34"/>
    </row>
    <row r="305" spans="4:7" ht="12.75" customHeight="1">
      <c r="D305" s="33"/>
      <c r="E305" s="33"/>
      <c r="F305" s="34"/>
      <c r="G305" s="34"/>
    </row>
    <row r="306" spans="4:7" ht="12.75" customHeight="1">
      <c r="D306" s="33"/>
      <c r="E306" s="33"/>
      <c r="F306" s="34"/>
      <c r="G306" s="34"/>
    </row>
    <row r="307" spans="4:7" ht="12.75" customHeight="1">
      <c r="D307" s="33"/>
      <c r="E307" s="33"/>
      <c r="F307" s="34"/>
      <c r="G307" s="34"/>
    </row>
    <row r="308" spans="4:7" ht="12.75" customHeight="1">
      <c r="D308" s="33"/>
      <c r="E308" s="33"/>
      <c r="F308" s="34"/>
      <c r="G308" s="34"/>
    </row>
    <row r="309" spans="4:7" ht="12.75" customHeight="1">
      <c r="D309" s="33"/>
      <c r="E309" s="33"/>
      <c r="F309" s="34"/>
      <c r="G309" s="34"/>
    </row>
    <row r="310" spans="4:7" ht="12.75" customHeight="1">
      <c r="D310" s="33"/>
      <c r="E310" s="33"/>
      <c r="F310" s="34"/>
      <c r="G310" s="34"/>
    </row>
    <row r="311" spans="4:7" ht="12.75" customHeight="1">
      <c r="D311" s="33"/>
      <c r="E311" s="33"/>
      <c r="F311" s="34"/>
      <c r="G311" s="34"/>
    </row>
    <row r="312" spans="4:7" ht="12.75" customHeight="1">
      <c r="D312" s="33"/>
      <c r="E312" s="33"/>
      <c r="F312" s="34"/>
      <c r="G312" s="34"/>
    </row>
    <row r="313" spans="4:7" ht="12.75" customHeight="1">
      <c r="D313" s="33"/>
      <c r="E313" s="33"/>
      <c r="F313" s="34"/>
      <c r="G313" s="34"/>
    </row>
    <row r="314" spans="4:7" ht="12.75" customHeight="1">
      <c r="D314" s="33"/>
      <c r="E314" s="33"/>
      <c r="F314" s="34"/>
      <c r="G314" s="34"/>
    </row>
    <row r="315" spans="4:7" ht="12.75" customHeight="1">
      <c r="D315" s="33"/>
      <c r="E315" s="33"/>
      <c r="F315" s="34"/>
      <c r="G315" s="34"/>
    </row>
    <row r="316" spans="4:7" ht="12.75" customHeight="1">
      <c r="D316" s="33"/>
      <c r="E316" s="33"/>
      <c r="F316" s="34"/>
      <c r="G316" s="34"/>
    </row>
    <row r="317" spans="4:7" ht="12.75" customHeight="1">
      <c r="D317" s="33"/>
      <c r="E317" s="33"/>
      <c r="F317" s="34"/>
      <c r="G317" s="34"/>
    </row>
    <row r="318" spans="4:7" ht="12.75" customHeight="1">
      <c r="D318" s="33"/>
      <c r="E318" s="33"/>
      <c r="F318" s="34"/>
      <c r="G318" s="34"/>
    </row>
    <row r="319" spans="4:7" ht="12.75" customHeight="1">
      <c r="D319" s="33"/>
      <c r="E319" s="33"/>
      <c r="F319" s="34"/>
      <c r="G319" s="34"/>
    </row>
    <row r="320" spans="4:7" ht="12.75" customHeight="1">
      <c r="D320" s="33"/>
      <c r="E320" s="33"/>
      <c r="F320" s="34"/>
      <c r="G320" s="34"/>
    </row>
    <row r="321" spans="4:7" ht="12.75" customHeight="1">
      <c r="D321" s="33"/>
      <c r="E321" s="33"/>
      <c r="F321" s="34"/>
      <c r="G321" s="34"/>
    </row>
    <row r="322" spans="4:7" ht="12.75" customHeight="1">
      <c r="D322" s="33"/>
      <c r="E322" s="33"/>
      <c r="F322" s="34"/>
      <c r="G322" s="34"/>
    </row>
    <row r="323" spans="4:7" ht="12.75" customHeight="1">
      <c r="D323" s="33"/>
      <c r="E323" s="33"/>
      <c r="F323" s="34"/>
      <c r="G323" s="34"/>
    </row>
    <row r="324" spans="4:7" ht="12.75" customHeight="1">
      <c r="D324" s="33"/>
      <c r="E324" s="33"/>
      <c r="F324" s="34"/>
      <c r="G324" s="34"/>
    </row>
    <row r="325" spans="4:7" ht="12.75" customHeight="1">
      <c r="D325" s="33"/>
      <c r="E325" s="33"/>
      <c r="F325" s="34"/>
      <c r="G325" s="34"/>
    </row>
    <row r="326" spans="4:7" ht="12.75" customHeight="1">
      <c r="D326" s="33"/>
      <c r="E326" s="33"/>
      <c r="F326" s="34"/>
      <c r="G326" s="34"/>
    </row>
    <row r="327" spans="4:7" ht="12.75" customHeight="1">
      <c r="D327" s="33"/>
      <c r="E327" s="33"/>
      <c r="F327" s="34"/>
      <c r="G327" s="34"/>
    </row>
    <row r="328" spans="4:7" ht="12.75" customHeight="1">
      <c r="D328" s="33"/>
      <c r="E328" s="33"/>
      <c r="F328" s="34"/>
      <c r="G328" s="34"/>
    </row>
    <row r="329" spans="4:7" ht="12.75" customHeight="1">
      <c r="D329" s="33"/>
      <c r="E329" s="33"/>
      <c r="F329" s="34"/>
      <c r="G329" s="34"/>
    </row>
    <row r="330" spans="4:7" ht="12.75" customHeight="1">
      <c r="D330" s="33"/>
      <c r="E330" s="33"/>
      <c r="F330" s="34"/>
      <c r="G330" s="34"/>
    </row>
    <row r="331" spans="4:7" ht="12.75" customHeight="1">
      <c r="D331" s="33"/>
      <c r="E331" s="33"/>
      <c r="F331" s="34"/>
      <c r="G331" s="34"/>
    </row>
    <row r="332" spans="4:7" ht="12.75" customHeight="1">
      <c r="D332" s="33"/>
      <c r="E332" s="33"/>
      <c r="F332" s="34"/>
      <c r="G332" s="34"/>
    </row>
    <row r="333" spans="4:7" ht="12.75" customHeight="1">
      <c r="D333" s="33"/>
      <c r="E333" s="33"/>
      <c r="F333" s="34"/>
      <c r="G333" s="34"/>
    </row>
    <row r="334" spans="4:7" ht="12.75" customHeight="1">
      <c r="D334" s="33"/>
      <c r="E334" s="33"/>
      <c r="F334" s="34"/>
      <c r="G334" s="34"/>
    </row>
    <row r="335" spans="4:7" ht="12.75" customHeight="1">
      <c r="D335" s="33"/>
      <c r="E335" s="33"/>
      <c r="F335" s="34"/>
      <c r="G335" s="34"/>
    </row>
    <row r="336" spans="4:7" ht="12.75" customHeight="1">
      <c r="D336" s="33"/>
      <c r="E336" s="33"/>
      <c r="F336" s="34"/>
      <c r="G336" s="34"/>
    </row>
    <row r="337" spans="4:7" ht="12.75" customHeight="1">
      <c r="D337" s="33"/>
      <c r="E337" s="33"/>
      <c r="F337" s="34"/>
      <c r="G337" s="34"/>
    </row>
    <row r="338" spans="4:7" ht="12.75" customHeight="1">
      <c r="D338" s="33"/>
      <c r="E338" s="33"/>
      <c r="F338" s="34"/>
      <c r="G338" s="34"/>
    </row>
    <row r="339" spans="4:7" ht="12.75" customHeight="1">
      <c r="D339" s="33"/>
      <c r="E339" s="33"/>
      <c r="F339" s="34"/>
      <c r="G339" s="34"/>
    </row>
    <row r="340" spans="4:7" ht="12.75" customHeight="1">
      <c r="D340" s="33"/>
      <c r="E340" s="33"/>
      <c r="F340" s="34"/>
      <c r="G340" s="34"/>
    </row>
    <row r="341" spans="4:7" ht="12.75" customHeight="1">
      <c r="D341" s="33"/>
      <c r="E341" s="33"/>
      <c r="F341" s="34"/>
      <c r="G341" s="34"/>
    </row>
    <row r="342" spans="4:7" ht="12.75" customHeight="1">
      <c r="D342" s="33"/>
      <c r="E342" s="33"/>
      <c r="F342" s="34"/>
      <c r="G342" s="34"/>
    </row>
    <row r="343" spans="4:7" ht="12.75" customHeight="1">
      <c r="D343" s="33"/>
      <c r="E343" s="33"/>
      <c r="F343" s="34"/>
      <c r="G343" s="34"/>
    </row>
    <row r="344" spans="4:7" ht="12.75" customHeight="1">
      <c r="D344" s="33"/>
      <c r="E344" s="33"/>
      <c r="F344" s="34"/>
      <c r="G344" s="34"/>
    </row>
    <row r="345" spans="4:7" ht="12.75" customHeight="1">
      <c r="D345" s="33"/>
      <c r="E345" s="33"/>
      <c r="F345" s="34"/>
      <c r="G345" s="34"/>
    </row>
    <row r="346" spans="4:7" ht="12.75" customHeight="1">
      <c r="D346" s="33"/>
      <c r="E346" s="33"/>
      <c r="F346" s="34"/>
      <c r="G346" s="34"/>
    </row>
    <row r="347" spans="4:7" ht="12.75" customHeight="1">
      <c r="D347" s="33"/>
      <c r="E347" s="33"/>
      <c r="F347" s="34"/>
      <c r="G347" s="34"/>
    </row>
    <row r="348" spans="4:7" ht="12.75" customHeight="1">
      <c r="D348" s="33"/>
      <c r="E348" s="33"/>
      <c r="F348" s="34"/>
      <c r="G348" s="34"/>
    </row>
    <row r="349" spans="4:7" ht="12.75" customHeight="1">
      <c r="D349" s="33"/>
      <c r="E349" s="33"/>
      <c r="F349" s="34"/>
      <c r="G349" s="34"/>
    </row>
    <row r="350" spans="4:7" ht="12.75" customHeight="1">
      <c r="D350" s="33"/>
      <c r="E350" s="33"/>
      <c r="F350" s="34"/>
      <c r="G350" s="34"/>
    </row>
    <row r="351" spans="4:7" ht="12.75" customHeight="1">
      <c r="D351" s="33"/>
      <c r="E351" s="33"/>
      <c r="F351" s="34"/>
      <c r="G351" s="34"/>
    </row>
    <row r="352" spans="4:7" ht="12.75" customHeight="1">
      <c r="D352" s="33"/>
      <c r="E352" s="33"/>
      <c r="F352" s="34"/>
      <c r="G352" s="34"/>
    </row>
    <row r="353" spans="4:7" ht="12.75" customHeight="1">
      <c r="D353" s="33"/>
      <c r="E353" s="33"/>
      <c r="F353" s="34"/>
      <c r="G353" s="34"/>
    </row>
    <row r="354" spans="4:7" ht="12.75" customHeight="1">
      <c r="D354" s="33"/>
      <c r="E354" s="33"/>
      <c r="F354" s="34"/>
      <c r="G354" s="34"/>
    </row>
    <row r="355" spans="4:7" ht="12.75" customHeight="1">
      <c r="D355" s="33"/>
      <c r="E355" s="33"/>
      <c r="F355" s="34"/>
      <c r="G355" s="34"/>
    </row>
    <row r="356" spans="4:7" ht="12.75" customHeight="1">
      <c r="D356" s="33"/>
      <c r="E356" s="33"/>
      <c r="F356" s="34"/>
      <c r="G356" s="34"/>
    </row>
    <row r="357" spans="4:7" ht="12.75" customHeight="1">
      <c r="D357" s="33"/>
      <c r="E357" s="33"/>
      <c r="F357" s="34"/>
      <c r="G357" s="34"/>
    </row>
    <row r="358" spans="4:7" ht="12.75" customHeight="1">
      <c r="D358" s="33"/>
      <c r="E358" s="33"/>
      <c r="F358" s="34"/>
      <c r="G358" s="34"/>
    </row>
    <row r="359" spans="4:7" ht="12.75" customHeight="1">
      <c r="D359" s="33"/>
      <c r="E359" s="33"/>
      <c r="F359" s="34"/>
      <c r="G359" s="34"/>
    </row>
    <row r="360" spans="4:7" ht="12.75" customHeight="1">
      <c r="D360" s="33"/>
      <c r="E360" s="33"/>
      <c r="F360" s="34"/>
      <c r="G360" s="34"/>
    </row>
    <row r="361" spans="4:7" ht="12.75" customHeight="1">
      <c r="D361" s="33"/>
      <c r="E361" s="33"/>
      <c r="F361" s="34"/>
      <c r="G361" s="34"/>
    </row>
    <row r="362" spans="4:7" ht="12.75" customHeight="1">
      <c r="D362" s="33"/>
      <c r="E362" s="33"/>
      <c r="F362" s="34"/>
      <c r="G362" s="34"/>
    </row>
    <row r="363" spans="4:7" ht="12.75" customHeight="1">
      <c r="D363" s="33"/>
      <c r="E363" s="33"/>
      <c r="F363" s="34"/>
      <c r="G363" s="34"/>
    </row>
    <row r="364" spans="4:7" ht="12.75" customHeight="1">
      <c r="D364" s="33"/>
      <c r="E364" s="33"/>
      <c r="F364" s="34"/>
      <c r="G364" s="34"/>
    </row>
    <row r="365" spans="4:7" ht="12.75" customHeight="1">
      <c r="D365" s="33"/>
      <c r="E365" s="33"/>
      <c r="F365" s="34"/>
      <c r="G365" s="34"/>
    </row>
    <row r="366" spans="4:7" ht="12.75" customHeight="1">
      <c r="D366" s="33"/>
      <c r="E366" s="33"/>
      <c r="F366" s="34"/>
      <c r="G366" s="34"/>
    </row>
    <row r="367" spans="4:7" ht="12.75" customHeight="1">
      <c r="D367" s="33"/>
      <c r="E367" s="33"/>
      <c r="F367" s="34"/>
      <c r="G367" s="34"/>
    </row>
    <row r="368" spans="4:7" ht="12.75" customHeight="1">
      <c r="D368" s="33"/>
      <c r="E368" s="33"/>
      <c r="F368" s="34"/>
      <c r="G368" s="34"/>
    </row>
    <row r="369" spans="4:7" ht="12.75" customHeight="1">
      <c r="D369" s="33"/>
      <c r="E369" s="33"/>
      <c r="F369" s="34"/>
      <c r="G369" s="34"/>
    </row>
    <row r="370" spans="4:7" ht="12.75" customHeight="1">
      <c r="D370" s="33"/>
      <c r="E370" s="33"/>
      <c r="F370" s="34"/>
      <c r="G370" s="34"/>
    </row>
    <row r="371" spans="4:7" ht="12.75" customHeight="1">
      <c r="D371" s="33"/>
      <c r="E371" s="33"/>
      <c r="F371" s="34"/>
      <c r="G371" s="34"/>
    </row>
    <row r="372" spans="4:7" ht="12.75" customHeight="1">
      <c r="D372" s="33"/>
      <c r="E372" s="33"/>
      <c r="F372" s="34"/>
      <c r="G372" s="34"/>
    </row>
    <row r="373" spans="4:7" ht="12.75" customHeight="1">
      <c r="D373" s="33"/>
      <c r="E373" s="33"/>
      <c r="F373" s="34"/>
      <c r="G373" s="34"/>
    </row>
    <row r="374" spans="4:7" ht="12.75" customHeight="1">
      <c r="D374" s="33"/>
      <c r="E374" s="33"/>
      <c r="F374" s="34"/>
      <c r="G374" s="34"/>
    </row>
    <row r="375" spans="4:7" ht="12.75" customHeight="1">
      <c r="D375" s="33"/>
      <c r="E375" s="33"/>
      <c r="F375" s="34"/>
      <c r="G375" s="34"/>
    </row>
    <row r="376" spans="4:7" ht="12.75" customHeight="1">
      <c r="D376" s="33"/>
      <c r="E376" s="33"/>
      <c r="F376" s="34"/>
      <c r="G376" s="34"/>
    </row>
    <row r="377" spans="4:7" ht="12.75" customHeight="1">
      <c r="D377" s="33"/>
      <c r="E377" s="33"/>
      <c r="F377" s="34"/>
      <c r="G377" s="34"/>
    </row>
    <row r="378" spans="4:7" ht="12.75" customHeight="1">
      <c r="D378" s="33"/>
      <c r="E378" s="33"/>
      <c r="F378" s="34"/>
      <c r="G378" s="34"/>
    </row>
    <row r="379" spans="4:7" ht="12.75" customHeight="1">
      <c r="D379" s="33"/>
      <c r="E379" s="33"/>
      <c r="F379" s="34"/>
      <c r="G379" s="34"/>
    </row>
    <row r="380" spans="4:7" ht="12.75" customHeight="1">
      <c r="D380" s="33"/>
      <c r="E380" s="33"/>
      <c r="F380" s="34"/>
      <c r="G380" s="34"/>
    </row>
    <row r="381" spans="4:7" ht="12.75" customHeight="1">
      <c r="D381" s="33"/>
      <c r="E381" s="33"/>
      <c r="F381" s="34"/>
      <c r="G381" s="34"/>
    </row>
    <row r="382" spans="4:7" ht="12.75" customHeight="1">
      <c r="D382" s="33"/>
      <c r="E382" s="33"/>
      <c r="F382" s="34"/>
      <c r="G382" s="34"/>
    </row>
    <row r="383" spans="4:7" ht="12.75" customHeight="1">
      <c r="D383" s="33"/>
      <c r="E383" s="33"/>
      <c r="F383" s="34"/>
      <c r="G383" s="34"/>
    </row>
    <row r="384" spans="4:7" ht="12.75" customHeight="1">
      <c r="D384" s="33"/>
      <c r="E384" s="33"/>
      <c r="F384" s="34"/>
      <c r="G384" s="34"/>
    </row>
    <row r="385" spans="4:7" ht="12.75" customHeight="1">
      <c r="D385" s="33"/>
      <c r="E385" s="33"/>
      <c r="F385" s="34"/>
      <c r="G385" s="34"/>
    </row>
    <row r="386" spans="4:7" ht="12.75" customHeight="1">
      <c r="D386" s="33"/>
      <c r="E386" s="33"/>
      <c r="F386" s="34"/>
      <c r="G386" s="34"/>
    </row>
    <row r="387" spans="4:7" ht="12.75" customHeight="1">
      <c r="D387" s="33"/>
      <c r="E387" s="33"/>
      <c r="F387" s="34"/>
      <c r="G387" s="34"/>
    </row>
    <row r="388" spans="4:7" ht="12.75" customHeight="1">
      <c r="D388" s="33"/>
      <c r="E388" s="33"/>
      <c r="F388" s="34"/>
      <c r="G388" s="34"/>
    </row>
    <row r="389" spans="4:7" ht="12.75" customHeight="1">
      <c r="D389" s="33"/>
      <c r="E389" s="33"/>
      <c r="F389" s="34"/>
      <c r="G389" s="34"/>
    </row>
    <row r="390" spans="4:7" ht="12.75" customHeight="1">
      <c r="D390" s="33"/>
      <c r="E390" s="33"/>
      <c r="F390" s="34"/>
      <c r="G390" s="34"/>
    </row>
    <row r="391" spans="4:7" ht="12.75" customHeight="1">
      <c r="D391" s="33"/>
      <c r="E391" s="33"/>
      <c r="F391" s="34"/>
      <c r="G391" s="34"/>
    </row>
    <row r="392" spans="4:7" ht="12.75" customHeight="1">
      <c r="D392" s="33"/>
      <c r="E392" s="33"/>
      <c r="F392" s="34"/>
      <c r="G392" s="34"/>
    </row>
    <row r="393" spans="4:7" ht="12.75" customHeight="1">
      <c r="D393" s="33"/>
      <c r="E393" s="33"/>
      <c r="F393" s="34"/>
      <c r="G393" s="34"/>
    </row>
    <row r="394" spans="4:7" ht="12.75" customHeight="1">
      <c r="D394" s="33"/>
      <c r="E394" s="33"/>
      <c r="F394" s="34"/>
      <c r="G394" s="34"/>
    </row>
    <row r="395" spans="4:7" ht="12.75" customHeight="1">
      <c r="D395" s="33"/>
      <c r="E395" s="33"/>
      <c r="F395" s="34"/>
      <c r="G395" s="34"/>
    </row>
    <row r="396" spans="4:7" ht="12.75" customHeight="1">
      <c r="D396" s="33"/>
      <c r="E396" s="33"/>
      <c r="F396" s="34"/>
      <c r="G396" s="34"/>
    </row>
    <row r="397" spans="4:7" ht="12.75" customHeight="1">
      <c r="D397" s="33"/>
      <c r="E397" s="33"/>
      <c r="F397" s="34"/>
      <c r="G397" s="34"/>
    </row>
    <row r="398" spans="4:7" ht="12.75" customHeight="1">
      <c r="D398" s="33"/>
      <c r="E398" s="33"/>
      <c r="F398" s="34"/>
      <c r="G398" s="34"/>
    </row>
    <row r="399" spans="4:7" ht="12.75" customHeight="1">
      <c r="D399" s="33"/>
      <c r="E399" s="33"/>
      <c r="F399" s="34"/>
      <c r="G399" s="34"/>
    </row>
    <row r="400" spans="4:7" ht="12.75" customHeight="1">
      <c r="D400" s="33"/>
      <c r="E400" s="33"/>
      <c r="F400" s="34"/>
      <c r="G400" s="34"/>
    </row>
    <row r="401" spans="4:7" ht="12.75" customHeight="1">
      <c r="D401" s="33"/>
      <c r="E401" s="33"/>
      <c r="F401" s="34"/>
      <c r="G401" s="34"/>
    </row>
    <row r="402" spans="4:7" ht="12.75" customHeight="1">
      <c r="D402" s="33"/>
      <c r="E402" s="33"/>
      <c r="F402" s="34"/>
      <c r="G402" s="34"/>
    </row>
    <row r="403" spans="4:7" ht="12.75" customHeight="1">
      <c r="D403" s="33"/>
      <c r="E403" s="33"/>
      <c r="F403" s="34"/>
      <c r="G403" s="34"/>
    </row>
    <row r="404" spans="4:7" ht="12.75" customHeight="1">
      <c r="D404" s="33"/>
      <c r="E404" s="33"/>
      <c r="F404" s="34"/>
      <c r="G404" s="34"/>
    </row>
    <row r="405" spans="4:7" ht="12.75" customHeight="1">
      <c r="D405" s="33"/>
      <c r="E405" s="33"/>
      <c r="F405" s="34"/>
      <c r="G405" s="34"/>
    </row>
    <row r="406" spans="4:7" ht="12.75" customHeight="1">
      <c r="D406" s="33"/>
      <c r="E406" s="33"/>
      <c r="F406" s="34"/>
      <c r="G406" s="34"/>
    </row>
    <row r="407" spans="4:7" ht="12.75" customHeight="1">
      <c r="D407" s="33"/>
      <c r="E407" s="33"/>
      <c r="F407" s="34"/>
      <c r="G407" s="34"/>
    </row>
    <row r="408" spans="4:7" ht="12.75" customHeight="1">
      <c r="D408" s="33"/>
      <c r="E408" s="33"/>
      <c r="F408" s="34"/>
      <c r="G408" s="34"/>
    </row>
    <row r="409" spans="4:7" ht="12.75" customHeight="1">
      <c r="D409" s="33"/>
      <c r="E409" s="33"/>
      <c r="F409" s="34"/>
      <c r="G409" s="34"/>
    </row>
    <row r="410" spans="4:7" ht="12.75" customHeight="1">
      <c r="D410" s="33"/>
      <c r="E410" s="33"/>
      <c r="F410" s="34"/>
      <c r="G410" s="34"/>
    </row>
    <row r="411" spans="4:7" ht="12.75" customHeight="1">
      <c r="D411" s="33"/>
      <c r="E411" s="33"/>
      <c r="F411" s="34"/>
      <c r="G411" s="34"/>
    </row>
    <row r="412" spans="4:7" ht="12.75" customHeight="1">
      <c r="D412" s="33"/>
      <c r="E412" s="33"/>
      <c r="F412" s="34"/>
      <c r="G412" s="34"/>
    </row>
    <row r="413" spans="4:7" ht="12.75" customHeight="1">
      <c r="D413" s="33"/>
      <c r="E413" s="33"/>
      <c r="F413" s="34"/>
      <c r="G413" s="34"/>
    </row>
    <row r="414" spans="4:7" ht="12.75" customHeight="1">
      <c r="D414" s="33"/>
      <c r="E414" s="33"/>
      <c r="F414" s="34"/>
      <c r="G414" s="34"/>
    </row>
    <row r="415" spans="4:7" ht="12.75" customHeight="1">
      <c r="D415" s="33"/>
      <c r="E415" s="33"/>
      <c r="F415" s="34"/>
      <c r="G415" s="34"/>
    </row>
    <row r="416" spans="4:7" ht="12.75" customHeight="1">
      <c r="D416" s="33"/>
      <c r="E416" s="33"/>
      <c r="F416" s="34"/>
      <c r="G416" s="34"/>
    </row>
    <row r="417" spans="4:7" ht="12.75" customHeight="1">
      <c r="D417" s="33"/>
      <c r="E417" s="33"/>
      <c r="F417" s="34"/>
      <c r="G417" s="34"/>
    </row>
    <row r="418" spans="4:7" ht="12.75" customHeight="1">
      <c r="D418" s="33"/>
      <c r="E418" s="33"/>
      <c r="F418" s="34"/>
      <c r="G418" s="34"/>
    </row>
    <row r="419" spans="4:7" ht="12.75" customHeight="1">
      <c r="D419" s="33"/>
      <c r="E419" s="33"/>
      <c r="F419" s="34"/>
      <c r="G419" s="34"/>
    </row>
    <row r="420" spans="4:7" ht="12.75" customHeight="1">
      <c r="D420" s="33"/>
      <c r="E420" s="33"/>
      <c r="F420" s="34"/>
      <c r="G420" s="34"/>
    </row>
    <row r="421" spans="4:7" ht="12.75" customHeight="1">
      <c r="D421" s="33"/>
      <c r="E421" s="33"/>
      <c r="F421" s="34"/>
      <c r="G421" s="34"/>
    </row>
    <row r="422" spans="4:7" ht="12.75" customHeight="1">
      <c r="D422" s="33"/>
      <c r="E422" s="33"/>
      <c r="F422" s="34"/>
      <c r="G422" s="34"/>
    </row>
    <row r="423" spans="4:7" ht="12.75" customHeight="1">
      <c r="D423" s="33"/>
      <c r="E423" s="33"/>
      <c r="F423" s="34"/>
      <c r="G423" s="34"/>
    </row>
    <row r="424" spans="4:7" ht="12.75" customHeight="1">
      <c r="D424" s="33"/>
      <c r="E424" s="33"/>
      <c r="F424" s="34"/>
      <c r="G424" s="34"/>
    </row>
    <row r="425" spans="4:7" ht="12.75" customHeight="1">
      <c r="D425" s="33"/>
      <c r="E425" s="33"/>
      <c r="F425" s="34"/>
      <c r="G425" s="34"/>
    </row>
    <row r="426" spans="4:7" ht="12.75" customHeight="1">
      <c r="D426" s="33"/>
      <c r="E426" s="33"/>
      <c r="F426" s="34"/>
      <c r="G426" s="34"/>
    </row>
    <row r="427" spans="4:7" ht="12.75" customHeight="1">
      <c r="D427" s="33"/>
      <c r="E427" s="33"/>
      <c r="F427" s="34"/>
      <c r="G427" s="34"/>
    </row>
    <row r="428" spans="4:7" ht="12.75" customHeight="1">
      <c r="D428" s="33"/>
      <c r="E428" s="33"/>
      <c r="F428" s="34"/>
      <c r="G428" s="34"/>
    </row>
    <row r="429" spans="4:7" ht="12.75" customHeight="1">
      <c r="D429" s="33"/>
      <c r="E429" s="33"/>
      <c r="F429" s="34"/>
      <c r="G429" s="34"/>
    </row>
    <row r="430" spans="4:7" ht="12.75" customHeight="1">
      <c r="D430" s="33"/>
      <c r="E430" s="33"/>
      <c r="F430" s="34"/>
      <c r="G430" s="34"/>
    </row>
    <row r="431" spans="4:7" ht="12.75" customHeight="1">
      <c r="D431" s="33"/>
      <c r="E431" s="33"/>
      <c r="F431" s="34"/>
      <c r="G431" s="34"/>
    </row>
    <row r="432" spans="4:7" ht="12.75" customHeight="1">
      <c r="D432" s="33"/>
      <c r="E432" s="33"/>
      <c r="F432" s="34"/>
      <c r="G432" s="34"/>
    </row>
    <row r="433" spans="4:7" ht="12.75" customHeight="1">
      <c r="D433" s="33"/>
      <c r="E433" s="33"/>
      <c r="F433" s="34"/>
      <c r="G433" s="34"/>
    </row>
    <row r="434" spans="4:7" ht="12.75" customHeight="1">
      <c r="D434" s="33"/>
      <c r="E434" s="33"/>
      <c r="F434" s="34"/>
      <c r="G434" s="34"/>
    </row>
    <row r="435" spans="4:7" ht="12.75" customHeight="1">
      <c r="D435" s="33"/>
      <c r="E435" s="33"/>
      <c r="F435" s="34"/>
      <c r="G435" s="34"/>
    </row>
    <row r="436" spans="4:7" ht="12.75" customHeight="1">
      <c r="D436" s="33"/>
      <c r="E436" s="33"/>
      <c r="F436" s="34"/>
      <c r="G436" s="34"/>
    </row>
    <row r="437" spans="4:7" ht="12.75" customHeight="1">
      <c r="D437" s="33"/>
      <c r="E437" s="33"/>
      <c r="F437" s="34"/>
      <c r="G437" s="34"/>
    </row>
    <row r="438" spans="4:7" ht="12.75" customHeight="1">
      <c r="D438" s="33"/>
      <c r="E438" s="33"/>
      <c r="F438" s="34"/>
      <c r="G438" s="34"/>
    </row>
    <row r="439" spans="4:7" ht="12.75" customHeight="1">
      <c r="D439" s="33"/>
      <c r="E439" s="33"/>
      <c r="F439" s="34"/>
      <c r="G439" s="34"/>
    </row>
    <row r="440" spans="4:7" ht="12.75" customHeight="1">
      <c r="D440" s="33"/>
      <c r="E440" s="33"/>
      <c r="F440" s="34"/>
      <c r="G440" s="34"/>
    </row>
    <row r="441" spans="4:7" ht="12.75" customHeight="1">
      <c r="D441" s="33"/>
      <c r="E441" s="33"/>
      <c r="F441" s="34"/>
      <c r="G441" s="34"/>
    </row>
    <row r="442" spans="4:7" ht="12.75" customHeight="1">
      <c r="D442" s="33"/>
      <c r="E442" s="33"/>
      <c r="F442" s="34"/>
      <c r="G442" s="34"/>
    </row>
    <row r="443" spans="4:7" ht="12.75" customHeight="1">
      <c r="D443" s="33"/>
      <c r="E443" s="33"/>
      <c r="F443" s="34"/>
      <c r="G443" s="34"/>
    </row>
    <row r="444" spans="4:7" ht="12.75" customHeight="1">
      <c r="D444" s="33"/>
      <c r="E444" s="33"/>
      <c r="F444" s="34"/>
      <c r="G444" s="34"/>
    </row>
    <row r="445" spans="4:7" ht="12.75" customHeight="1">
      <c r="D445" s="33"/>
      <c r="E445" s="33"/>
      <c r="F445" s="34"/>
      <c r="G445" s="34"/>
    </row>
    <row r="446" spans="4:7" ht="12.75" customHeight="1">
      <c r="D446" s="33"/>
      <c r="E446" s="33"/>
      <c r="F446" s="34"/>
      <c r="G446" s="34"/>
    </row>
    <row r="447" spans="4:7" ht="12.75" customHeight="1">
      <c r="D447" s="33"/>
      <c r="E447" s="33"/>
      <c r="F447" s="34"/>
      <c r="G447" s="34"/>
    </row>
    <row r="448" spans="4:7" ht="12.75" customHeight="1">
      <c r="D448" s="33"/>
      <c r="E448" s="33"/>
      <c r="F448" s="34"/>
      <c r="G448" s="34"/>
    </row>
    <row r="449" spans="4:7" ht="12.75" customHeight="1">
      <c r="D449" s="33"/>
      <c r="E449" s="33"/>
      <c r="F449" s="34"/>
      <c r="G449" s="34"/>
    </row>
    <row r="450" spans="4:7" ht="12.75" customHeight="1">
      <c r="D450" s="33"/>
      <c r="E450" s="33"/>
      <c r="F450" s="34"/>
      <c r="G450" s="34"/>
    </row>
    <row r="451" spans="4:7" ht="12.75" customHeight="1">
      <c r="D451" s="33"/>
      <c r="E451" s="33"/>
      <c r="F451" s="34"/>
      <c r="G451" s="34"/>
    </row>
    <row r="452" spans="4:7" ht="12.75" customHeight="1">
      <c r="D452" s="33"/>
      <c r="E452" s="33"/>
      <c r="F452" s="34"/>
      <c r="G452" s="34"/>
    </row>
    <row r="453" spans="4:7" ht="12.75" customHeight="1">
      <c r="D453" s="33"/>
      <c r="E453" s="33"/>
      <c r="F453" s="34"/>
      <c r="G453" s="34"/>
    </row>
    <row r="454" spans="4:7" ht="12.75" customHeight="1">
      <c r="D454" s="33"/>
      <c r="E454" s="33"/>
      <c r="F454" s="34"/>
      <c r="G454" s="34"/>
    </row>
    <row r="455" spans="4:7" ht="12.75" customHeight="1">
      <c r="D455" s="33"/>
      <c r="E455" s="33"/>
      <c r="F455" s="34"/>
      <c r="G455" s="34"/>
    </row>
    <row r="456" spans="4:7" ht="12.75" customHeight="1">
      <c r="D456" s="33"/>
      <c r="E456" s="33"/>
      <c r="F456" s="34"/>
      <c r="G456" s="34"/>
    </row>
    <row r="457" spans="4:7" ht="12.75" customHeight="1">
      <c r="D457" s="33"/>
      <c r="E457" s="33"/>
      <c r="F457" s="34"/>
      <c r="G457" s="34"/>
    </row>
    <row r="458" spans="4:7" ht="12.75" customHeight="1">
      <c r="D458" s="33"/>
      <c r="E458" s="33"/>
      <c r="F458" s="34"/>
      <c r="G458" s="34"/>
    </row>
    <row r="459" spans="4:7" ht="12.75" customHeight="1">
      <c r="D459" s="33"/>
      <c r="E459" s="33"/>
      <c r="F459" s="34"/>
      <c r="G459" s="34"/>
    </row>
    <row r="460" spans="4:7" ht="12.75" customHeight="1">
      <c r="D460" s="33"/>
      <c r="E460" s="33"/>
      <c r="F460" s="34"/>
      <c r="G460" s="34"/>
    </row>
    <row r="461" spans="4:7" ht="12.75" customHeight="1">
      <c r="D461" s="33"/>
      <c r="E461" s="33"/>
      <c r="F461" s="34"/>
      <c r="G461" s="34"/>
    </row>
    <row r="462" spans="4:7" ht="12.75" customHeight="1">
      <c r="D462" s="33"/>
      <c r="E462" s="33"/>
      <c r="F462" s="34"/>
      <c r="G462" s="34"/>
    </row>
    <row r="463" spans="4:7" ht="12.75" customHeight="1">
      <c r="D463" s="33"/>
      <c r="E463" s="33"/>
      <c r="F463" s="34"/>
      <c r="G463" s="34"/>
    </row>
    <row r="464" spans="4:7" ht="12.75" customHeight="1">
      <c r="D464" s="33"/>
      <c r="E464" s="33"/>
      <c r="F464" s="34"/>
      <c r="G464" s="34"/>
    </row>
    <row r="465" spans="4:7" ht="12.75" customHeight="1">
      <c r="D465" s="33"/>
      <c r="E465" s="33"/>
      <c r="F465" s="34"/>
      <c r="G465" s="34"/>
    </row>
    <row r="466" spans="4:7" ht="12.75" customHeight="1">
      <c r="D466" s="33"/>
      <c r="E466" s="33"/>
      <c r="F466" s="34"/>
      <c r="G466" s="34"/>
    </row>
    <row r="467" spans="4:7" ht="12.75" customHeight="1">
      <c r="D467" s="33"/>
      <c r="E467" s="33"/>
      <c r="F467" s="34"/>
      <c r="G467" s="34"/>
    </row>
    <row r="468" spans="4:7" ht="12.75" customHeight="1">
      <c r="D468" s="33"/>
      <c r="E468" s="33"/>
      <c r="F468" s="34"/>
      <c r="G468" s="34"/>
    </row>
    <row r="469" spans="4:7" ht="12.75" customHeight="1">
      <c r="D469" s="33"/>
      <c r="E469" s="33"/>
      <c r="F469" s="34"/>
      <c r="G469" s="34"/>
    </row>
    <row r="470" spans="4:7" ht="12.75" customHeight="1">
      <c r="D470" s="33"/>
      <c r="E470" s="33"/>
      <c r="F470" s="34"/>
      <c r="G470" s="34"/>
    </row>
    <row r="471" spans="4:7" ht="12.75" customHeight="1">
      <c r="D471" s="33"/>
      <c r="E471" s="33"/>
      <c r="F471" s="34"/>
      <c r="G471" s="34"/>
    </row>
    <row r="472" spans="4:7" ht="12.75" customHeight="1">
      <c r="D472" s="33"/>
      <c r="E472" s="33"/>
      <c r="F472" s="34"/>
      <c r="G472" s="34"/>
    </row>
    <row r="473" spans="4:7" ht="12.75" customHeight="1">
      <c r="D473" s="33"/>
      <c r="E473" s="33"/>
      <c r="F473" s="34"/>
      <c r="G473" s="34"/>
    </row>
    <row r="474" spans="4:7" ht="12.75" customHeight="1">
      <c r="D474" s="33"/>
      <c r="E474" s="33"/>
      <c r="F474" s="34"/>
      <c r="G474" s="34"/>
    </row>
    <row r="475" spans="4:7" ht="12.75" customHeight="1">
      <c r="D475" s="33"/>
      <c r="E475" s="33"/>
      <c r="F475" s="34"/>
      <c r="G475" s="34"/>
    </row>
    <row r="476" spans="4:7" ht="12.75" customHeight="1">
      <c r="D476" s="33"/>
      <c r="E476" s="33"/>
      <c r="F476" s="34"/>
      <c r="G476" s="34"/>
    </row>
    <row r="477" spans="4:7" ht="12.75" customHeight="1">
      <c r="D477" s="33"/>
      <c r="E477" s="33"/>
      <c r="F477" s="34"/>
      <c r="G477" s="34"/>
    </row>
    <row r="478" spans="4:7" ht="12.75" customHeight="1">
      <c r="D478" s="33"/>
      <c r="E478" s="33"/>
      <c r="F478" s="34"/>
      <c r="G478" s="34"/>
    </row>
    <row r="479" spans="4:7" ht="12.75" customHeight="1">
      <c r="D479" s="33"/>
      <c r="E479" s="33"/>
      <c r="F479" s="34"/>
      <c r="G479" s="34"/>
    </row>
    <row r="480" spans="4:7" ht="12.75" customHeight="1">
      <c r="D480" s="33"/>
      <c r="E480" s="33"/>
      <c r="F480" s="34"/>
      <c r="G480" s="34"/>
    </row>
    <row r="481" spans="4:7" ht="12.75" customHeight="1">
      <c r="D481" s="33"/>
      <c r="E481" s="33"/>
      <c r="F481" s="34"/>
      <c r="G481" s="34"/>
    </row>
    <row r="482" spans="4:7" ht="12.75" customHeight="1">
      <c r="D482" s="33"/>
      <c r="E482" s="33"/>
      <c r="F482" s="34"/>
      <c r="G482" s="34"/>
    </row>
    <row r="483" spans="4:7" ht="12.75" customHeight="1">
      <c r="D483" s="33"/>
      <c r="E483" s="33"/>
      <c r="F483" s="34"/>
      <c r="G483" s="34"/>
    </row>
    <row r="484" spans="4:7" ht="12.75" customHeight="1">
      <c r="D484" s="33"/>
      <c r="E484" s="33"/>
      <c r="F484" s="34"/>
      <c r="G484" s="34"/>
    </row>
    <row r="485" spans="4:7" ht="12.75" customHeight="1">
      <c r="D485" s="33"/>
      <c r="E485" s="33"/>
      <c r="F485" s="34"/>
      <c r="G485" s="34"/>
    </row>
    <row r="486" spans="4:7" ht="12.75" customHeight="1">
      <c r="D486" s="33"/>
      <c r="E486" s="33"/>
      <c r="F486" s="34"/>
      <c r="G486" s="34"/>
    </row>
    <row r="487" spans="4:7" ht="12.75" customHeight="1">
      <c r="D487" s="33"/>
      <c r="E487" s="33"/>
      <c r="F487" s="34"/>
      <c r="G487" s="34"/>
    </row>
    <row r="488" spans="4:7" ht="12.75" customHeight="1">
      <c r="D488" s="33"/>
      <c r="E488" s="33"/>
      <c r="F488" s="34"/>
      <c r="G488" s="34"/>
    </row>
    <row r="489" spans="4:7" ht="12.75" customHeight="1">
      <c r="D489" s="33"/>
      <c r="E489" s="33"/>
      <c r="F489" s="34"/>
      <c r="G489" s="34"/>
    </row>
    <row r="490" spans="4:7" ht="12.75" customHeight="1">
      <c r="D490" s="33"/>
      <c r="E490" s="33"/>
      <c r="F490" s="34"/>
      <c r="G490" s="34"/>
    </row>
    <row r="491" spans="4:7" ht="12.75" customHeight="1">
      <c r="D491" s="33"/>
      <c r="E491" s="33"/>
      <c r="F491" s="34"/>
      <c r="G491" s="34"/>
    </row>
    <row r="492" spans="4:7" ht="12.75" customHeight="1">
      <c r="D492" s="33"/>
      <c r="E492" s="33"/>
      <c r="F492" s="34"/>
      <c r="G492" s="34"/>
    </row>
    <row r="493" spans="4:7" ht="12.75" customHeight="1">
      <c r="D493" s="33"/>
      <c r="E493" s="33"/>
      <c r="F493" s="34"/>
      <c r="G493" s="34"/>
    </row>
    <row r="494" spans="4:7" ht="12.75" customHeight="1">
      <c r="D494" s="33"/>
      <c r="E494" s="33"/>
      <c r="F494" s="34"/>
      <c r="G494" s="34"/>
    </row>
    <row r="495" spans="4:7" ht="12.75" customHeight="1">
      <c r="D495" s="33"/>
      <c r="E495" s="33"/>
      <c r="F495" s="34"/>
      <c r="G495" s="34"/>
    </row>
    <row r="496" spans="4:7" ht="12.75" customHeight="1">
      <c r="D496" s="33"/>
      <c r="E496" s="33"/>
      <c r="F496" s="34"/>
      <c r="G496" s="34"/>
    </row>
    <row r="497" spans="4:7" ht="12.75" customHeight="1">
      <c r="D497" s="33"/>
      <c r="E497" s="33"/>
      <c r="F497" s="34"/>
      <c r="G497" s="34"/>
    </row>
    <row r="498" spans="4:7" ht="12.75" customHeight="1">
      <c r="D498" s="33"/>
      <c r="E498" s="33"/>
      <c r="F498" s="34"/>
      <c r="G498" s="34"/>
    </row>
    <row r="499" spans="4:7" ht="12.75" customHeight="1">
      <c r="D499" s="33"/>
      <c r="E499" s="33"/>
      <c r="F499" s="34"/>
      <c r="G499" s="34"/>
    </row>
    <row r="500" spans="4:7" ht="12.75" customHeight="1">
      <c r="D500" s="33"/>
      <c r="E500" s="33"/>
      <c r="F500" s="34"/>
      <c r="G500" s="34"/>
    </row>
    <row r="501" spans="4:7" ht="12.75" customHeight="1">
      <c r="D501" s="33"/>
      <c r="E501" s="33"/>
      <c r="F501" s="34"/>
      <c r="G501" s="34"/>
    </row>
    <row r="502" spans="4:7" ht="12.75" customHeight="1">
      <c r="D502" s="33"/>
      <c r="E502" s="33"/>
      <c r="F502" s="34"/>
      <c r="G502" s="34"/>
    </row>
    <row r="503" spans="4:7" ht="12.75" customHeight="1">
      <c r="D503" s="33"/>
      <c r="E503" s="33"/>
      <c r="F503" s="34"/>
      <c r="G503" s="34"/>
    </row>
    <row r="504" spans="4:7" ht="12.75" customHeight="1">
      <c r="D504" s="33"/>
      <c r="E504" s="33"/>
      <c r="F504" s="34"/>
      <c r="G504" s="34"/>
    </row>
    <row r="505" spans="4:7" ht="12.75" customHeight="1">
      <c r="D505" s="33"/>
      <c r="E505" s="33"/>
      <c r="F505" s="34"/>
      <c r="G505" s="34"/>
    </row>
    <row r="506" spans="4:7" ht="12.75" customHeight="1">
      <c r="D506" s="33"/>
      <c r="E506" s="33"/>
      <c r="F506" s="34"/>
      <c r="G506" s="34"/>
    </row>
    <row r="507" spans="4:7" ht="12.75" customHeight="1">
      <c r="D507" s="33"/>
      <c r="E507" s="33"/>
      <c r="F507" s="34"/>
      <c r="G507" s="34"/>
    </row>
    <row r="508" spans="4:7" ht="12.75" customHeight="1">
      <c r="D508" s="33"/>
      <c r="E508" s="33"/>
      <c r="F508" s="34"/>
      <c r="G508" s="34"/>
    </row>
    <row r="509" spans="4:7" ht="12.75" customHeight="1">
      <c r="D509" s="33"/>
      <c r="E509" s="33"/>
      <c r="F509" s="34"/>
      <c r="G509" s="34"/>
    </row>
    <row r="510" spans="4:7" ht="12.75" customHeight="1">
      <c r="D510" s="33"/>
      <c r="E510" s="33"/>
      <c r="F510" s="34"/>
      <c r="G510" s="34"/>
    </row>
    <row r="511" spans="4:7" ht="12.75" customHeight="1">
      <c r="D511" s="33"/>
      <c r="E511" s="33"/>
      <c r="F511" s="34"/>
      <c r="G511" s="34"/>
    </row>
    <row r="512" spans="4:7" ht="12.75" customHeight="1">
      <c r="D512" s="33"/>
      <c r="E512" s="33"/>
      <c r="F512" s="34"/>
      <c r="G512" s="34"/>
    </row>
    <row r="513" spans="4:7" ht="12.75" customHeight="1">
      <c r="D513" s="33"/>
      <c r="E513" s="33"/>
      <c r="F513" s="34"/>
      <c r="G513" s="34"/>
    </row>
    <row r="514" spans="4:7" ht="12.75" customHeight="1">
      <c r="D514" s="33"/>
      <c r="E514" s="33"/>
      <c r="F514" s="34"/>
      <c r="G514" s="34"/>
    </row>
    <row r="515" spans="4:7" ht="12.75" customHeight="1">
      <c r="D515" s="33"/>
      <c r="E515" s="33"/>
      <c r="F515" s="34"/>
      <c r="G515" s="34"/>
    </row>
    <row r="516" spans="4:7" ht="12.75" customHeight="1">
      <c r="D516" s="33"/>
      <c r="E516" s="33"/>
      <c r="F516" s="34"/>
      <c r="G516" s="34"/>
    </row>
    <row r="517" spans="4:7" ht="12.75" customHeight="1">
      <c r="D517" s="33"/>
      <c r="E517" s="33"/>
      <c r="F517" s="34"/>
      <c r="G517" s="34"/>
    </row>
    <row r="518" spans="4:7" ht="12.75" customHeight="1">
      <c r="D518" s="33"/>
      <c r="E518" s="33"/>
      <c r="F518" s="34"/>
      <c r="G518" s="34"/>
    </row>
    <row r="519" spans="4:7" ht="12.75" customHeight="1">
      <c r="D519" s="33"/>
      <c r="E519" s="33"/>
      <c r="F519" s="34"/>
      <c r="G519" s="34"/>
    </row>
    <row r="520" spans="4:7" ht="12.75" customHeight="1">
      <c r="D520" s="33"/>
      <c r="E520" s="33"/>
      <c r="F520" s="34"/>
      <c r="G520" s="34"/>
    </row>
    <row r="521" spans="4:7" ht="12.75" customHeight="1">
      <c r="D521" s="33"/>
      <c r="E521" s="33"/>
      <c r="F521" s="34"/>
      <c r="G521" s="34"/>
    </row>
    <row r="522" spans="4:7" ht="12.75" customHeight="1">
      <c r="D522" s="33"/>
      <c r="E522" s="33"/>
      <c r="F522" s="34"/>
      <c r="G522" s="34"/>
    </row>
    <row r="523" spans="4:7" ht="12.75" customHeight="1">
      <c r="D523" s="33"/>
      <c r="E523" s="33"/>
      <c r="F523" s="34"/>
      <c r="G523" s="34"/>
    </row>
    <row r="524" spans="4:7" ht="12.75" customHeight="1">
      <c r="D524" s="33"/>
      <c r="E524" s="33"/>
      <c r="F524" s="34"/>
      <c r="G524" s="34"/>
    </row>
    <row r="525" spans="4:7" ht="12.75" customHeight="1">
      <c r="D525" s="33"/>
      <c r="E525" s="33"/>
      <c r="F525" s="34"/>
      <c r="G525" s="34"/>
    </row>
    <row r="526" spans="4:7" ht="12.75" customHeight="1">
      <c r="D526" s="33"/>
      <c r="E526" s="33"/>
      <c r="F526" s="34"/>
      <c r="G526" s="34"/>
    </row>
    <row r="527" spans="4:7" ht="12.75" customHeight="1">
      <c r="D527" s="33"/>
      <c r="E527" s="33"/>
      <c r="F527" s="34"/>
      <c r="G527" s="34"/>
    </row>
    <row r="528" spans="4:7" ht="12.75" customHeight="1">
      <c r="D528" s="33"/>
      <c r="E528" s="33"/>
      <c r="F528" s="34"/>
      <c r="G528" s="34"/>
    </row>
    <row r="529" spans="4:7" ht="12.75" customHeight="1">
      <c r="D529" s="33"/>
      <c r="E529" s="33"/>
      <c r="F529" s="34"/>
      <c r="G529" s="34"/>
    </row>
    <row r="530" spans="4:7" ht="12.75" customHeight="1">
      <c r="D530" s="33"/>
      <c r="E530" s="33"/>
      <c r="F530" s="34"/>
      <c r="G530" s="34"/>
    </row>
    <row r="531" spans="4:7" ht="12.75" customHeight="1">
      <c r="D531" s="33"/>
      <c r="E531" s="33"/>
      <c r="F531" s="34"/>
      <c r="G531" s="34"/>
    </row>
    <row r="532" spans="4:7" ht="12.75" customHeight="1">
      <c r="D532" s="33"/>
      <c r="E532" s="33"/>
      <c r="F532" s="34"/>
      <c r="G532" s="34"/>
    </row>
    <row r="533" spans="4:7" ht="12.75" customHeight="1">
      <c r="D533" s="33"/>
      <c r="E533" s="33"/>
      <c r="F533" s="34"/>
      <c r="G533" s="34"/>
    </row>
    <row r="534" spans="4:7" ht="12.75" customHeight="1">
      <c r="D534" s="33"/>
      <c r="E534" s="33"/>
      <c r="F534" s="34"/>
      <c r="G534" s="34"/>
    </row>
    <row r="535" spans="4:7" ht="12.75" customHeight="1">
      <c r="D535" s="33"/>
      <c r="E535" s="33"/>
      <c r="F535" s="34"/>
      <c r="G535" s="34"/>
    </row>
    <row r="536" spans="4:7" ht="12.75" customHeight="1">
      <c r="D536" s="33"/>
      <c r="E536" s="33"/>
      <c r="F536" s="34"/>
      <c r="G536" s="34"/>
    </row>
    <row r="537" spans="4:7" ht="12.75" customHeight="1">
      <c r="D537" s="33"/>
      <c r="E537" s="33"/>
      <c r="F537" s="34"/>
      <c r="G537" s="34"/>
    </row>
    <row r="538" spans="4:7" ht="12.75" customHeight="1">
      <c r="D538" s="33"/>
      <c r="E538" s="33"/>
      <c r="F538" s="34"/>
      <c r="G538" s="34"/>
    </row>
    <row r="539" spans="4:7" ht="12.75" customHeight="1">
      <c r="D539" s="33"/>
      <c r="E539" s="33"/>
      <c r="F539" s="34"/>
      <c r="G539" s="34"/>
    </row>
    <row r="540" spans="4:7" ht="12.75" customHeight="1">
      <c r="D540" s="33"/>
      <c r="E540" s="33"/>
      <c r="F540" s="34"/>
      <c r="G540" s="34"/>
    </row>
    <row r="541" spans="4:7" ht="12.75" customHeight="1">
      <c r="D541" s="33"/>
      <c r="E541" s="33"/>
      <c r="F541" s="34"/>
      <c r="G541" s="34"/>
    </row>
    <row r="542" spans="4:7" ht="12.75" customHeight="1">
      <c r="D542" s="33"/>
      <c r="E542" s="33"/>
      <c r="F542" s="34"/>
      <c r="G542" s="34"/>
    </row>
    <row r="543" spans="4:7" ht="12.75" customHeight="1">
      <c r="D543" s="33"/>
      <c r="E543" s="33"/>
      <c r="F543" s="34"/>
      <c r="G543" s="34"/>
    </row>
    <row r="544" spans="4:7" ht="12.75" customHeight="1">
      <c r="D544" s="33"/>
      <c r="E544" s="33"/>
      <c r="F544" s="34"/>
      <c r="G544" s="34"/>
    </row>
    <row r="545" spans="4:7" ht="12.75" customHeight="1">
      <c r="D545" s="33"/>
      <c r="E545" s="33"/>
      <c r="F545" s="34"/>
      <c r="G545" s="34"/>
    </row>
    <row r="546" spans="4:7" ht="12.75" customHeight="1">
      <c r="D546" s="33"/>
      <c r="E546" s="33"/>
      <c r="F546" s="34"/>
      <c r="G546" s="34"/>
    </row>
    <row r="547" spans="4:7" ht="12.75" customHeight="1">
      <c r="D547" s="33"/>
      <c r="E547" s="33"/>
      <c r="F547" s="34"/>
      <c r="G547" s="34"/>
    </row>
    <row r="548" spans="4:7" ht="12.75" customHeight="1">
      <c r="D548" s="33"/>
      <c r="E548" s="33"/>
      <c r="F548" s="34"/>
      <c r="G548" s="34"/>
    </row>
    <row r="549" spans="4:7" ht="12.75" customHeight="1">
      <c r="D549" s="33"/>
      <c r="E549" s="33"/>
      <c r="F549" s="34"/>
      <c r="G549" s="34"/>
    </row>
    <row r="550" spans="4:7" ht="12.75" customHeight="1">
      <c r="D550" s="33"/>
      <c r="E550" s="33"/>
      <c r="F550" s="34"/>
      <c r="G550" s="34"/>
    </row>
    <row r="551" spans="4:7" ht="12.75" customHeight="1">
      <c r="D551" s="33"/>
      <c r="E551" s="33"/>
      <c r="F551" s="34"/>
      <c r="G551" s="34"/>
    </row>
    <row r="552" spans="4:7" ht="12.75" customHeight="1">
      <c r="D552" s="33"/>
      <c r="E552" s="33"/>
      <c r="F552" s="34"/>
      <c r="G552" s="34"/>
    </row>
    <row r="553" spans="4:7" ht="12.75" customHeight="1">
      <c r="D553" s="33"/>
      <c r="E553" s="33"/>
      <c r="F553" s="34"/>
      <c r="G553" s="34"/>
    </row>
    <row r="554" spans="4:7" ht="12.75" customHeight="1">
      <c r="D554" s="33"/>
      <c r="E554" s="33"/>
      <c r="F554" s="34"/>
      <c r="G554" s="34"/>
    </row>
    <row r="555" spans="4:7" ht="12.75" customHeight="1">
      <c r="D555" s="33"/>
      <c r="E555" s="33"/>
      <c r="F555" s="34"/>
      <c r="G555" s="34"/>
    </row>
    <row r="556" spans="4:7" ht="12.75" customHeight="1">
      <c r="D556" s="33"/>
      <c r="E556" s="33"/>
      <c r="F556" s="34"/>
      <c r="G556" s="34"/>
    </row>
    <row r="557" spans="4:7" ht="12.75" customHeight="1">
      <c r="D557" s="33"/>
      <c r="E557" s="33"/>
      <c r="F557" s="34"/>
      <c r="G557" s="34"/>
    </row>
    <row r="558" spans="4:7" ht="12.75" customHeight="1">
      <c r="D558" s="33"/>
      <c r="E558" s="33"/>
      <c r="F558" s="34"/>
      <c r="G558" s="34"/>
    </row>
    <row r="559" spans="4:7" ht="12.75" customHeight="1">
      <c r="D559" s="33"/>
      <c r="E559" s="33"/>
      <c r="F559" s="34"/>
      <c r="G559" s="34"/>
    </row>
    <row r="560" spans="4:7" ht="12.75" customHeight="1">
      <c r="D560" s="33"/>
      <c r="E560" s="33"/>
      <c r="F560" s="34"/>
      <c r="G560" s="34"/>
    </row>
    <row r="561" spans="4:7" ht="12.75" customHeight="1">
      <c r="D561" s="33"/>
      <c r="E561" s="33"/>
      <c r="F561" s="34"/>
      <c r="G561" s="34"/>
    </row>
    <row r="562" spans="4:7" ht="12.75" customHeight="1">
      <c r="D562" s="33"/>
      <c r="E562" s="33"/>
      <c r="F562" s="34"/>
      <c r="G562" s="34"/>
    </row>
    <row r="563" spans="4:7" ht="12.75" customHeight="1">
      <c r="D563" s="33"/>
      <c r="E563" s="33"/>
      <c r="F563" s="34"/>
      <c r="G563" s="34"/>
    </row>
    <row r="564" spans="4:7" ht="12.75" customHeight="1">
      <c r="D564" s="33"/>
      <c r="E564" s="33"/>
      <c r="F564" s="34"/>
      <c r="G564" s="34"/>
    </row>
    <row r="565" spans="4:7" ht="12.75" customHeight="1">
      <c r="D565" s="33"/>
      <c r="E565" s="33"/>
      <c r="F565" s="34"/>
      <c r="G565" s="34"/>
    </row>
    <row r="566" spans="4:7" ht="12.75" customHeight="1">
      <c r="D566" s="33"/>
      <c r="E566" s="33"/>
      <c r="F566" s="34"/>
      <c r="G566" s="34"/>
    </row>
    <row r="567" spans="4:7" ht="12.75" customHeight="1">
      <c r="D567" s="33"/>
      <c r="E567" s="33"/>
      <c r="F567" s="34"/>
      <c r="G567" s="34"/>
    </row>
    <row r="568" spans="4:7" ht="12.75" customHeight="1">
      <c r="D568" s="33"/>
      <c r="E568" s="33"/>
      <c r="F568" s="34"/>
      <c r="G568" s="34"/>
    </row>
    <row r="569" spans="4:7" ht="12.75" customHeight="1">
      <c r="D569" s="33"/>
      <c r="E569" s="33"/>
      <c r="F569" s="34"/>
      <c r="G569" s="34"/>
    </row>
    <row r="570" spans="4:7" ht="12.75" customHeight="1">
      <c r="D570" s="33"/>
      <c r="E570" s="33"/>
      <c r="F570" s="34"/>
      <c r="G570" s="34"/>
    </row>
    <row r="571" spans="4:7" ht="12.75" customHeight="1">
      <c r="D571" s="33"/>
      <c r="E571" s="33"/>
      <c r="F571" s="34"/>
      <c r="G571" s="34"/>
    </row>
    <row r="572" spans="4:7" ht="12.75" customHeight="1">
      <c r="D572" s="33"/>
      <c r="E572" s="33"/>
      <c r="F572" s="34"/>
      <c r="G572" s="34"/>
    </row>
    <row r="573" spans="4:7" ht="12.75" customHeight="1">
      <c r="D573" s="33"/>
      <c r="E573" s="33"/>
      <c r="F573" s="34"/>
      <c r="G573" s="34"/>
    </row>
    <row r="574" spans="4:7" ht="12.75" customHeight="1">
      <c r="D574" s="33"/>
      <c r="E574" s="33"/>
      <c r="F574" s="34"/>
      <c r="G574" s="34"/>
    </row>
    <row r="575" spans="4:7" ht="12.75" customHeight="1">
      <c r="D575" s="33"/>
      <c r="E575" s="33"/>
      <c r="F575" s="34"/>
      <c r="G575" s="34"/>
    </row>
    <row r="576" spans="4:7" ht="12.75" customHeight="1">
      <c r="D576" s="33"/>
      <c r="E576" s="33"/>
      <c r="F576" s="34"/>
      <c r="G576" s="34"/>
    </row>
    <row r="577" spans="4:7" ht="12.75" customHeight="1">
      <c r="D577" s="33"/>
      <c r="E577" s="33"/>
      <c r="F577" s="34"/>
      <c r="G577" s="34"/>
    </row>
    <row r="578" spans="4:7" ht="12.75" customHeight="1">
      <c r="D578" s="33"/>
      <c r="E578" s="33"/>
      <c r="F578" s="34"/>
      <c r="G578" s="34"/>
    </row>
    <row r="579" spans="4:7" ht="12.75" customHeight="1">
      <c r="D579" s="33"/>
      <c r="E579" s="33"/>
      <c r="F579" s="34"/>
      <c r="G579" s="34"/>
    </row>
    <row r="580" spans="4:7" ht="12.75" customHeight="1">
      <c r="D580" s="33"/>
      <c r="E580" s="33"/>
      <c r="F580" s="34"/>
      <c r="G580" s="34"/>
    </row>
    <row r="581" spans="4:7" ht="12.75" customHeight="1">
      <c r="D581" s="33"/>
      <c r="E581" s="33"/>
      <c r="F581" s="34"/>
      <c r="G581" s="34"/>
    </row>
    <row r="582" spans="4:7" ht="12.75" customHeight="1">
      <c r="D582" s="33"/>
      <c r="E582" s="33"/>
      <c r="F582" s="34"/>
      <c r="G582" s="34"/>
    </row>
    <row r="583" spans="4:7" ht="12.75" customHeight="1">
      <c r="D583" s="33"/>
      <c r="E583" s="33"/>
      <c r="F583" s="34"/>
      <c r="G583" s="34"/>
    </row>
    <row r="584" spans="4:7" ht="12.75" customHeight="1">
      <c r="D584" s="33"/>
      <c r="E584" s="33"/>
      <c r="F584" s="34"/>
      <c r="G584" s="34"/>
    </row>
    <row r="585" spans="4:7" ht="12.75" customHeight="1">
      <c r="D585" s="33"/>
      <c r="E585" s="33"/>
      <c r="F585" s="34"/>
      <c r="G585" s="34"/>
    </row>
    <row r="586" spans="4:7" ht="12.75" customHeight="1">
      <c r="D586" s="33"/>
      <c r="E586" s="33"/>
      <c r="F586" s="34"/>
      <c r="G586" s="34"/>
    </row>
    <row r="587" spans="4:7" ht="12.75" customHeight="1">
      <c r="D587" s="33"/>
      <c r="E587" s="33"/>
      <c r="F587" s="34"/>
      <c r="G587" s="34"/>
    </row>
    <row r="588" spans="4:7" ht="12.75" customHeight="1">
      <c r="D588" s="33"/>
      <c r="E588" s="33"/>
      <c r="F588" s="34"/>
      <c r="G588" s="34"/>
    </row>
    <row r="589" spans="4:7" ht="12.75" customHeight="1">
      <c r="D589" s="33"/>
      <c r="E589" s="33"/>
      <c r="F589" s="34"/>
      <c r="G589" s="34"/>
    </row>
    <row r="590" spans="4:7" ht="12.75" customHeight="1">
      <c r="D590" s="33"/>
      <c r="E590" s="33"/>
      <c r="F590" s="34"/>
      <c r="G590" s="34"/>
    </row>
    <row r="591" spans="4:7" ht="12.75" customHeight="1">
      <c r="D591" s="33"/>
      <c r="E591" s="33"/>
      <c r="F591" s="34"/>
      <c r="G591" s="34"/>
    </row>
    <row r="592" spans="4:7" ht="12.75" customHeight="1">
      <c r="D592" s="33"/>
      <c r="E592" s="33"/>
      <c r="F592" s="34"/>
      <c r="G592" s="34"/>
    </row>
    <row r="593" spans="4:7" ht="12.75" customHeight="1">
      <c r="D593" s="33"/>
      <c r="E593" s="33"/>
      <c r="F593" s="34"/>
      <c r="G593" s="34"/>
    </row>
    <row r="594" spans="4:7" ht="12.75" customHeight="1">
      <c r="D594" s="33"/>
      <c r="E594" s="33"/>
      <c r="F594" s="34"/>
      <c r="G594" s="34"/>
    </row>
    <row r="595" spans="4:7" ht="12.75" customHeight="1">
      <c r="D595" s="33"/>
      <c r="E595" s="33"/>
      <c r="F595" s="34"/>
      <c r="G595" s="34"/>
    </row>
    <row r="596" spans="4:7" ht="12.75" customHeight="1">
      <c r="D596" s="33"/>
      <c r="E596" s="33"/>
      <c r="F596" s="34"/>
      <c r="G596" s="34"/>
    </row>
    <row r="597" spans="4:7" ht="12.75" customHeight="1">
      <c r="D597" s="33"/>
      <c r="E597" s="33"/>
      <c r="F597" s="34"/>
      <c r="G597" s="34"/>
    </row>
    <row r="598" spans="4:7" ht="12.75" customHeight="1">
      <c r="D598" s="33"/>
      <c r="E598" s="33"/>
      <c r="F598" s="34"/>
      <c r="G598" s="34"/>
    </row>
    <row r="599" spans="4:7" ht="12.75" customHeight="1">
      <c r="D599" s="33"/>
      <c r="E599" s="33"/>
      <c r="F599" s="34"/>
      <c r="G599" s="34"/>
    </row>
    <row r="600" spans="4:7" ht="12.75" customHeight="1">
      <c r="D600" s="33"/>
      <c r="E600" s="33"/>
      <c r="F600" s="34"/>
      <c r="G600" s="34"/>
    </row>
    <row r="601" spans="4:7" ht="12.75" customHeight="1">
      <c r="D601" s="33"/>
      <c r="E601" s="33"/>
      <c r="F601" s="34"/>
      <c r="G601" s="34"/>
    </row>
    <row r="602" spans="4:7" ht="12.75" customHeight="1">
      <c r="D602" s="33"/>
      <c r="E602" s="33"/>
      <c r="F602" s="34"/>
      <c r="G602" s="34"/>
    </row>
    <row r="603" spans="4:7" ht="12.75" customHeight="1">
      <c r="D603" s="33"/>
      <c r="E603" s="33"/>
      <c r="F603" s="34"/>
      <c r="G603" s="34"/>
    </row>
    <row r="604" spans="4:7" ht="12.75" customHeight="1">
      <c r="D604" s="33"/>
      <c r="E604" s="33"/>
      <c r="F604" s="34"/>
      <c r="G604" s="34"/>
    </row>
    <row r="605" spans="4:7" ht="12.75" customHeight="1">
      <c r="D605" s="33"/>
      <c r="E605" s="33"/>
      <c r="F605" s="34"/>
      <c r="G605" s="34"/>
    </row>
    <row r="606" spans="4:7" ht="12.75" customHeight="1">
      <c r="D606" s="33"/>
      <c r="E606" s="33"/>
      <c r="F606" s="34"/>
      <c r="G606" s="34"/>
    </row>
    <row r="607" spans="4:7" ht="12.75" customHeight="1">
      <c r="D607" s="33"/>
      <c r="E607" s="33"/>
      <c r="F607" s="34"/>
      <c r="G607" s="34"/>
    </row>
    <row r="608" spans="4:7" ht="12.75" customHeight="1">
      <c r="D608" s="33"/>
      <c r="E608" s="33"/>
      <c r="F608" s="34"/>
      <c r="G608" s="34"/>
    </row>
    <row r="609" spans="4:7" ht="12.75" customHeight="1">
      <c r="D609" s="33"/>
      <c r="E609" s="33"/>
      <c r="F609" s="34"/>
      <c r="G609" s="34"/>
    </row>
    <row r="610" spans="4:7" ht="12.75" customHeight="1">
      <c r="D610" s="33"/>
      <c r="E610" s="33"/>
      <c r="F610" s="34"/>
      <c r="G610" s="34"/>
    </row>
    <row r="611" spans="4:7" ht="12.75" customHeight="1">
      <c r="D611" s="33"/>
      <c r="E611" s="33"/>
      <c r="F611" s="34"/>
      <c r="G611" s="34"/>
    </row>
    <row r="612" spans="4:7" ht="12.75" customHeight="1">
      <c r="D612" s="33"/>
      <c r="E612" s="33"/>
      <c r="F612" s="34"/>
      <c r="G612" s="34"/>
    </row>
    <row r="613" spans="4:7" ht="12.75" customHeight="1">
      <c r="D613" s="33"/>
      <c r="E613" s="33"/>
      <c r="F613" s="34"/>
      <c r="G613" s="34"/>
    </row>
    <row r="614" spans="4:7" ht="12.75" customHeight="1">
      <c r="D614" s="33"/>
      <c r="E614" s="33"/>
      <c r="F614" s="34"/>
      <c r="G614" s="34"/>
    </row>
    <row r="615" spans="4:7" ht="12.75" customHeight="1">
      <c r="D615" s="33"/>
      <c r="E615" s="33"/>
      <c r="F615" s="34"/>
      <c r="G615" s="34"/>
    </row>
    <row r="616" spans="4:7" ht="12.75" customHeight="1">
      <c r="D616" s="33"/>
      <c r="E616" s="33"/>
      <c r="F616" s="34"/>
      <c r="G616" s="34"/>
    </row>
    <row r="617" spans="4:7" ht="12.75" customHeight="1">
      <c r="D617" s="33"/>
      <c r="E617" s="33"/>
      <c r="F617" s="34"/>
      <c r="G617" s="34"/>
    </row>
    <row r="618" spans="4:7" ht="12.75" customHeight="1">
      <c r="D618" s="33"/>
      <c r="E618" s="33"/>
      <c r="F618" s="34"/>
      <c r="G618" s="34"/>
    </row>
    <row r="619" spans="4:7" ht="12.75" customHeight="1">
      <c r="D619" s="33"/>
      <c r="E619" s="33"/>
      <c r="F619" s="34"/>
      <c r="G619" s="34"/>
    </row>
    <row r="620" spans="4:7" ht="12.75" customHeight="1">
      <c r="D620" s="33"/>
      <c r="E620" s="33"/>
      <c r="F620" s="34"/>
      <c r="G620" s="34"/>
    </row>
    <row r="621" spans="4:7" ht="12.75" customHeight="1">
      <c r="D621" s="33"/>
      <c r="E621" s="33"/>
      <c r="F621" s="34"/>
      <c r="G621" s="34"/>
    </row>
    <row r="622" spans="4:7" ht="12.75" customHeight="1">
      <c r="D622" s="33"/>
      <c r="E622" s="33"/>
      <c r="F622" s="34"/>
      <c r="G622" s="34"/>
    </row>
    <row r="623" spans="4:7" ht="12.75" customHeight="1">
      <c r="D623" s="33"/>
      <c r="E623" s="33"/>
      <c r="F623" s="34"/>
      <c r="G623" s="34"/>
    </row>
    <row r="624" spans="4:7" ht="12.75" customHeight="1">
      <c r="D624" s="33"/>
      <c r="E624" s="33"/>
      <c r="F624" s="34"/>
      <c r="G624" s="34"/>
    </row>
    <row r="625" spans="4:7" ht="12.75" customHeight="1">
      <c r="D625" s="33"/>
      <c r="E625" s="33"/>
      <c r="F625" s="34"/>
      <c r="G625" s="34"/>
    </row>
    <row r="626" spans="4:7" ht="12.75" customHeight="1">
      <c r="D626" s="33"/>
      <c r="E626" s="33"/>
      <c r="F626" s="34"/>
      <c r="G626" s="34"/>
    </row>
    <row r="627" spans="4:7" ht="12.75" customHeight="1">
      <c r="D627" s="33"/>
      <c r="E627" s="33"/>
      <c r="F627" s="34"/>
      <c r="G627" s="34"/>
    </row>
    <row r="628" spans="4:7" ht="12.75" customHeight="1">
      <c r="D628" s="33"/>
      <c r="E628" s="33"/>
      <c r="F628" s="34"/>
      <c r="G628" s="34"/>
    </row>
    <row r="629" spans="4:7" ht="12.75" customHeight="1">
      <c r="D629" s="33"/>
      <c r="E629" s="33"/>
      <c r="F629" s="34"/>
      <c r="G629" s="34"/>
    </row>
    <row r="630" spans="4:7" ht="12.75" customHeight="1">
      <c r="D630" s="33"/>
      <c r="E630" s="33"/>
      <c r="F630" s="34"/>
      <c r="G630" s="34"/>
    </row>
    <row r="631" spans="4:7" ht="12.75" customHeight="1">
      <c r="D631" s="33"/>
      <c r="E631" s="33"/>
      <c r="F631" s="34"/>
      <c r="G631" s="34"/>
    </row>
    <row r="632" spans="4:7" ht="12.75" customHeight="1">
      <c r="D632" s="33"/>
      <c r="E632" s="33"/>
      <c r="F632" s="34"/>
      <c r="G632" s="34"/>
    </row>
    <row r="633" spans="4:7" ht="12.75" customHeight="1">
      <c r="D633" s="33"/>
      <c r="E633" s="33"/>
      <c r="F633" s="34"/>
      <c r="G633" s="34"/>
    </row>
    <row r="634" spans="4:7" ht="12.75" customHeight="1">
      <c r="D634" s="33"/>
      <c r="E634" s="33"/>
      <c r="F634" s="34"/>
      <c r="G634" s="34"/>
    </row>
    <row r="635" spans="4:7" ht="12.75" customHeight="1">
      <c r="D635" s="33"/>
      <c r="E635" s="33"/>
      <c r="F635" s="34"/>
      <c r="G635" s="34"/>
    </row>
    <row r="636" spans="4:7" ht="12.75" customHeight="1">
      <c r="D636" s="33"/>
      <c r="E636" s="33"/>
      <c r="F636" s="34"/>
      <c r="G636" s="34"/>
    </row>
    <row r="637" spans="4:7" ht="12.75" customHeight="1">
      <c r="D637" s="33"/>
      <c r="E637" s="33"/>
      <c r="F637" s="34"/>
      <c r="G637" s="34"/>
    </row>
    <row r="638" spans="4:7" ht="12.75" customHeight="1">
      <c r="D638" s="33"/>
      <c r="E638" s="33"/>
      <c r="F638" s="34"/>
      <c r="G638" s="34"/>
    </row>
    <row r="639" spans="4:7" ht="12.75" customHeight="1">
      <c r="D639" s="33"/>
      <c r="E639" s="33"/>
      <c r="F639" s="34"/>
      <c r="G639" s="34"/>
    </row>
    <row r="640" spans="4:7" ht="12.75" customHeight="1">
      <c r="D640" s="33"/>
      <c r="E640" s="33"/>
      <c r="F640" s="34"/>
      <c r="G640" s="34"/>
    </row>
    <row r="641" spans="4:7" ht="12.75" customHeight="1">
      <c r="D641" s="33"/>
      <c r="E641" s="33"/>
      <c r="F641" s="34"/>
      <c r="G641" s="34"/>
    </row>
    <row r="642" spans="4:7" ht="12.75" customHeight="1">
      <c r="D642" s="33"/>
      <c r="E642" s="33"/>
      <c r="F642" s="34"/>
      <c r="G642" s="34"/>
    </row>
    <row r="643" spans="4:7" ht="12.75" customHeight="1">
      <c r="D643" s="33"/>
      <c r="E643" s="33"/>
      <c r="F643" s="34"/>
      <c r="G643" s="34"/>
    </row>
    <row r="644" spans="4:7" ht="12.75" customHeight="1">
      <c r="D644" s="33"/>
      <c r="E644" s="33"/>
      <c r="F644" s="34"/>
      <c r="G644" s="34"/>
    </row>
    <row r="645" spans="4:7" ht="12.75" customHeight="1">
      <c r="D645" s="33"/>
      <c r="E645" s="33"/>
      <c r="F645" s="34"/>
      <c r="G645" s="34"/>
    </row>
    <row r="646" spans="4:7" ht="12.75" customHeight="1">
      <c r="D646" s="33"/>
      <c r="E646" s="33"/>
      <c r="F646" s="34"/>
      <c r="G646" s="34"/>
    </row>
    <row r="647" spans="4:7" ht="12.75" customHeight="1">
      <c r="D647" s="33"/>
      <c r="E647" s="33"/>
      <c r="F647" s="34"/>
      <c r="G647" s="34"/>
    </row>
    <row r="648" spans="4:7" ht="12.75" customHeight="1">
      <c r="D648" s="33"/>
      <c r="E648" s="33"/>
      <c r="F648" s="34"/>
      <c r="G648" s="34"/>
    </row>
    <row r="649" spans="4:7" ht="12.75" customHeight="1">
      <c r="D649" s="33"/>
      <c r="E649" s="33"/>
      <c r="F649" s="34"/>
      <c r="G649" s="34"/>
    </row>
    <row r="650" spans="4:7" ht="12.75" customHeight="1">
      <c r="D650" s="33"/>
      <c r="E650" s="33"/>
      <c r="F650" s="34"/>
      <c r="G650" s="34"/>
    </row>
    <row r="651" spans="4:7" ht="12.75" customHeight="1">
      <c r="D651" s="33"/>
      <c r="E651" s="33"/>
      <c r="F651" s="34"/>
      <c r="G651" s="34"/>
    </row>
    <row r="652" spans="4:7" ht="12.75" customHeight="1">
      <c r="D652" s="33"/>
      <c r="E652" s="33"/>
      <c r="F652" s="34"/>
      <c r="G652" s="34"/>
    </row>
    <row r="653" spans="4:7" ht="12.75" customHeight="1">
      <c r="D653" s="33"/>
      <c r="E653" s="33"/>
      <c r="F653" s="34"/>
      <c r="G653" s="34"/>
    </row>
    <row r="654" spans="4:7" ht="12.75" customHeight="1">
      <c r="D654" s="33"/>
      <c r="E654" s="33"/>
      <c r="F654" s="34"/>
      <c r="G654" s="34"/>
    </row>
    <row r="655" spans="4:7" ht="12.75" customHeight="1">
      <c r="D655" s="33"/>
      <c r="E655" s="33"/>
      <c r="F655" s="34"/>
      <c r="G655" s="34"/>
    </row>
    <row r="656" spans="4:7" ht="12.75" customHeight="1">
      <c r="D656" s="33"/>
      <c r="E656" s="33"/>
      <c r="F656" s="34"/>
      <c r="G656" s="34"/>
    </row>
    <row r="657" spans="4:7" ht="12.75" customHeight="1">
      <c r="D657" s="33"/>
      <c r="E657" s="33"/>
      <c r="F657" s="34"/>
      <c r="G657" s="34"/>
    </row>
    <row r="658" spans="4:7" ht="12.75" customHeight="1">
      <c r="D658" s="33"/>
      <c r="E658" s="33"/>
      <c r="F658" s="34"/>
      <c r="G658" s="34"/>
    </row>
    <row r="659" spans="4:7" ht="12.75" customHeight="1">
      <c r="D659" s="33"/>
      <c r="E659" s="33"/>
      <c r="F659" s="34"/>
      <c r="G659" s="34"/>
    </row>
    <row r="660" spans="4:7" ht="12.75" customHeight="1">
      <c r="D660" s="33"/>
      <c r="E660" s="33"/>
      <c r="F660" s="34"/>
      <c r="G660" s="34"/>
    </row>
    <row r="661" spans="4:7" ht="12.75" customHeight="1">
      <c r="D661" s="33"/>
      <c r="E661" s="33"/>
      <c r="F661" s="34"/>
      <c r="G661" s="34"/>
    </row>
    <row r="662" spans="4:7" ht="12.75" customHeight="1">
      <c r="D662" s="33"/>
      <c r="E662" s="33"/>
      <c r="F662" s="34"/>
      <c r="G662" s="34"/>
    </row>
    <row r="663" spans="4:7" ht="12.75" customHeight="1">
      <c r="D663" s="33"/>
      <c r="E663" s="33"/>
      <c r="F663" s="34"/>
      <c r="G663" s="34"/>
    </row>
    <row r="664" spans="4:7" ht="12.75" customHeight="1">
      <c r="D664" s="33"/>
      <c r="E664" s="33"/>
      <c r="F664" s="34"/>
      <c r="G664" s="34"/>
    </row>
    <row r="665" spans="4:7" ht="12.75" customHeight="1">
      <c r="D665" s="33"/>
      <c r="E665" s="33"/>
      <c r="F665" s="34"/>
      <c r="G665" s="34"/>
    </row>
    <row r="666" spans="4:7" ht="12.75" customHeight="1">
      <c r="D666" s="33"/>
      <c r="E666" s="33"/>
      <c r="F666" s="34"/>
      <c r="G666" s="34"/>
    </row>
    <row r="667" spans="4:7" ht="12.75" customHeight="1">
      <c r="D667" s="33"/>
      <c r="E667" s="33"/>
      <c r="F667" s="34"/>
      <c r="G667" s="34"/>
    </row>
    <row r="668" spans="4:7" ht="12.75" customHeight="1">
      <c r="D668" s="33"/>
      <c r="E668" s="33"/>
      <c r="F668" s="34"/>
      <c r="G668" s="34"/>
    </row>
    <row r="669" spans="4:7" ht="12.75" customHeight="1">
      <c r="D669" s="33"/>
      <c r="E669" s="33"/>
      <c r="F669" s="34"/>
      <c r="G669" s="34"/>
    </row>
    <row r="670" spans="4:7" ht="12.75" customHeight="1">
      <c r="D670" s="33"/>
      <c r="E670" s="33"/>
      <c r="F670" s="34"/>
      <c r="G670" s="34"/>
    </row>
    <row r="671" spans="4:7" ht="12.75" customHeight="1">
      <c r="D671" s="33"/>
      <c r="E671" s="33"/>
      <c r="F671" s="34"/>
      <c r="G671" s="34"/>
    </row>
    <row r="672" spans="4:7" ht="12.75" customHeight="1">
      <c r="D672" s="33"/>
      <c r="E672" s="33"/>
      <c r="F672" s="34"/>
      <c r="G672" s="34"/>
    </row>
    <row r="673" spans="4:7" ht="12.75" customHeight="1">
      <c r="D673" s="33"/>
      <c r="E673" s="33"/>
      <c r="F673" s="34"/>
      <c r="G673" s="34"/>
    </row>
    <row r="674" spans="4:7" ht="12.75" customHeight="1">
      <c r="D674" s="33"/>
      <c r="E674" s="33"/>
      <c r="F674" s="34"/>
      <c r="G674" s="34"/>
    </row>
    <row r="675" spans="4:7" ht="12.75" customHeight="1">
      <c r="D675" s="33"/>
      <c r="E675" s="33"/>
      <c r="F675" s="34"/>
      <c r="G675" s="34"/>
    </row>
    <row r="676" spans="4:7" ht="12.75" customHeight="1">
      <c r="D676" s="33"/>
      <c r="E676" s="33"/>
      <c r="F676" s="34"/>
      <c r="G676" s="34"/>
    </row>
    <row r="677" spans="4:7" ht="12.75" customHeight="1">
      <c r="D677" s="33"/>
      <c r="E677" s="33"/>
      <c r="F677" s="34"/>
      <c r="G677" s="34"/>
    </row>
    <row r="678" spans="4:7" ht="12.75" customHeight="1">
      <c r="D678" s="33"/>
      <c r="E678" s="33"/>
      <c r="F678" s="34"/>
      <c r="G678" s="34"/>
    </row>
    <row r="679" spans="4:7" ht="12.75" customHeight="1">
      <c r="D679" s="33"/>
      <c r="E679" s="33"/>
      <c r="F679" s="34"/>
      <c r="G679" s="34"/>
    </row>
    <row r="680" spans="4:7" ht="12.75" customHeight="1">
      <c r="D680" s="33"/>
      <c r="E680" s="33"/>
      <c r="F680" s="34"/>
      <c r="G680" s="34"/>
    </row>
    <row r="681" spans="4:7" ht="12.75" customHeight="1">
      <c r="D681" s="33"/>
      <c r="E681" s="33"/>
      <c r="F681" s="34"/>
      <c r="G681" s="34"/>
    </row>
    <row r="682" spans="4:7" ht="12.75" customHeight="1">
      <c r="D682" s="33"/>
      <c r="E682" s="33"/>
      <c r="F682" s="34"/>
      <c r="G682" s="34"/>
    </row>
  </sheetData>
  <mergeCells count="4">
    <mergeCell ref="A1:F1"/>
    <mergeCell ref="A2:F2"/>
    <mergeCell ref="A3:F3"/>
    <mergeCell ref="A5:F5"/>
  </mergeCells>
  <printOptions horizontalCentered="1"/>
  <pageMargins left="0.5" right="0.5" top="0.75" bottom="0.75" header="0.5" footer="0.5"/>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O760"/>
  <sheetViews>
    <sheetView zoomScale="90" zoomScaleNormal="90" workbookViewId="0" topLeftCell="A1">
      <selection activeCell="A1" sqref="A1:J1"/>
    </sheetView>
  </sheetViews>
  <sheetFormatPr defaultColWidth="9.140625" defaultRowHeight="12.75" customHeight="1"/>
  <cols>
    <col min="1" max="1" width="2.57421875" style="2" customWidth="1"/>
    <col min="2" max="2" width="37.28125" style="2" customWidth="1"/>
    <col min="3" max="3" width="1.7109375" style="5" customWidth="1"/>
    <col min="4" max="4" width="15.7109375" style="2" customWidth="1"/>
    <col min="5" max="5" width="1.7109375" style="2" customWidth="1"/>
    <col min="6" max="6" width="15.7109375" style="2" customWidth="1"/>
    <col min="7" max="7" width="1.7109375" style="2" customWidth="1"/>
    <col min="8" max="8" width="15.8515625" style="2" customWidth="1"/>
    <col min="9" max="9" width="1.7109375" style="2" customWidth="1"/>
    <col min="10" max="10" width="15.7109375" style="2" customWidth="1"/>
    <col min="11" max="11" width="1.7109375" style="2" customWidth="1"/>
    <col min="12" max="12" width="15.8515625" style="2" customWidth="1"/>
    <col min="13" max="13" width="1.7109375" style="2" customWidth="1"/>
    <col min="14" max="14" width="15.8515625" style="2" customWidth="1"/>
    <col min="15" max="15" width="1.7109375" style="2" customWidth="1"/>
    <col min="16" max="20" width="11.8515625" style="2" customWidth="1"/>
    <col min="21" max="21" width="11.00390625" style="2" customWidth="1"/>
    <col min="22" max="22" width="13.8515625" style="2" customWidth="1"/>
    <col min="23" max="23" width="7.421875" style="2" customWidth="1"/>
    <col min="24" max="16384" width="2.57421875" style="2" customWidth="1"/>
  </cols>
  <sheetData>
    <row r="1" spans="1:11" ht="18" customHeight="1">
      <c r="A1" s="194" t="s">
        <v>34</v>
      </c>
      <c r="B1" s="194"/>
      <c r="C1" s="194"/>
      <c r="D1" s="194"/>
      <c r="E1" s="194"/>
      <c r="F1" s="194"/>
      <c r="G1" s="194"/>
      <c r="H1" s="194"/>
      <c r="I1" s="194"/>
      <c r="J1" s="194"/>
      <c r="K1" s="81"/>
    </row>
    <row r="2" spans="1:11" ht="12.75" customHeight="1">
      <c r="A2" s="193" t="s">
        <v>35</v>
      </c>
      <c r="B2" s="193"/>
      <c r="C2" s="193"/>
      <c r="D2" s="193"/>
      <c r="E2" s="193"/>
      <c r="F2" s="193"/>
      <c r="G2" s="193"/>
      <c r="H2" s="193"/>
      <c r="I2" s="193"/>
      <c r="J2" s="193"/>
      <c r="K2" s="81"/>
    </row>
    <row r="3" spans="1:11" ht="12.75" customHeight="1">
      <c r="A3" s="193" t="s">
        <v>36</v>
      </c>
      <c r="B3" s="193"/>
      <c r="C3" s="193"/>
      <c r="D3" s="193"/>
      <c r="E3" s="193"/>
      <c r="F3" s="193"/>
      <c r="G3" s="193"/>
      <c r="H3" s="193"/>
      <c r="I3" s="193"/>
      <c r="J3" s="193"/>
      <c r="K3" s="81"/>
    </row>
    <row r="4" spans="1:15" ht="12.75" customHeight="1">
      <c r="A4" s="55"/>
      <c r="B4" s="55"/>
      <c r="C4" s="6"/>
      <c r="D4" s="56"/>
      <c r="E4" s="82"/>
      <c r="F4" s="82"/>
      <c r="G4" s="82"/>
      <c r="H4" s="82"/>
      <c r="I4" s="56"/>
      <c r="J4" s="15"/>
      <c r="K4" s="56"/>
      <c r="L4" s="82"/>
      <c r="M4" s="56"/>
      <c r="N4" s="82"/>
      <c r="O4" s="56"/>
    </row>
    <row r="5" spans="1:10" ht="15" customHeight="1">
      <c r="A5" s="195" t="s">
        <v>37</v>
      </c>
      <c r="B5" s="195"/>
      <c r="C5" s="195"/>
      <c r="D5" s="195"/>
      <c r="E5" s="195"/>
      <c r="F5" s="195"/>
      <c r="G5" s="195"/>
      <c r="H5" s="195"/>
      <c r="I5" s="195"/>
      <c r="J5" s="195"/>
    </row>
    <row r="6" spans="3:15" ht="12.75" customHeight="1">
      <c r="C6" s="3"/>
      <c r="D6" s="1"/>
      <c r="E6" s="1"/>
      <c r="F6" s="1"/>
      <c r="G6" s="1"/>
      <c r="H6" s="1"/>
      <c r="I6" s="1"/>
      <c r="J6" s="83"/>
      <c r="K6" s="1"/>
      <c r="L6" s="1"/>
      <c r="M6" s="1"/>
      <c r="N6" s="1"/>
      <c r="O6" s="1"/>
    </row>
    <row r="7" ht="12.75" customHeight="1">
      <c r="J7" s="83"/>
    </row>
    <row r="8" spans="1:10" ht="15" customHeight="1">
      <c r="A8" s="59" t="s">
        <v>114</v>
      </c>
      <c r="B8" s="84"/>
      <c r="F8" s="61"/>
      <c r="J8" s="83"/>
    </row>
    <row r="9" spans="1:10" ht="15" customHeight="1">
      <c r="A9" s="59" t="s">
        <v>43</v>
      </c>
      <c r="B9" s="84"/>
      <c r="F9" s="61"/>
      <c r="J9" s="83"/>
    </row>
    <row r="10" spans="1:10" ht="12.75" customHeight="1">
      <c r="A10" s="84"/>
      <c r="B10" s="84"/>
      <c r="F10" s="61"/>
      <c r="J10" s="83"/>
    </row>
    <row r="11" spans="1:15" ht="12.75" customHeight="1">
      <c r="A11" s="84"/>
      <c r="B11" s="84"/>
      <c r="D11" s="8"/>
      <c r="E11" s="5"/>
      <c r="F11" s="8"/>
      <c r="G11" s="5"/>
      <c r="H11" s="8"/>
      <c r="I11" s="5"/>
      <c r="J11" s="83"/>
      <c r="K11" s="5"/>
      <c r="L11" s="8"/>
      <c r="M11" s="5"/>
      <c r="N11" s="8"/>
      <c r="O11" s="5"/>
    </row>
    <row r="12" spans="1:14" ht="12.75" customHeight="1">
      <c r="A12" s="84"/>
      <c r="B12" s="84"/>
      <c r="F12" s="85" t="s">
        <v>115</v>
      </c>
      <c r="H12" s="85" t="s">
        <v>116</v>
      </c>
      <c r="J12" s="83"/>
      <c r="L12" s="85"/>
      <c r="N12" s="85"/>
    </row>
    <row r="13" spans="4:14" ht="12.75" customHeight="1">
      <c r="D13" s="61"/>
      <c r="F13" s="61" t="s">
        <v>98</v>
      </c>
      <c r="H13" s="61" t="s">
        <v>98</v>
      </c>
      <c r="J13" s="83"/>
      <c r="L13" s="61"/>
      <c r="N13" s="61"/>
    </row>
    <row r="14" spans="4:15" ht="12.75" customHeight="1">
      <c r="D14" s="86" t="s">
        <v>117</v>
      </c>
      <c r="E14" s="27"/>
      <c r="F14" s="86" t="s">
        <v>118</v>
      </c>
      <c r="G14" s="27"/>
      <c r="H14" s="86" t="s">
        <v>118</v>
      </c>
      <c r="I14" s="27"/>
      <c r="J14" s="87"/>
      <c r="K14" s="27"/>
      <c r="L14" s="86" t="s">
        <v>119</v>
      </c>
      <c r="M14" s="27"/>
      <c r="N14" s="86" t="s">
        <v>120</v>
      </c>
      <c r="O14" s="27"/>
    </row>
    <row r="15" spans="4:15" ht="12.75" customHeight="1">
      <c r="D15" s="88" t="s">
        <v>81</v>
      </c>
      <c r="E15" s="27"/>
      <c r="F15" s="88" t="s">
        <v>121</v>
      </c>
      <c r="G15" s="27"/>
      <c r="H15" s="88" t="s">
        <v>122</v>
      </c>
      <c r="I15" s="27"/>
      <c r="J15" s="89" t="s">
        <v>120</v>
      </c>
      <c r="K15" s="27"/>
      <c r="L15" s="88" t="s">
        <v>123</v>
      </c>
      <c r="M15" s="27"/>
      <c r="N15" s="88" t="s">
        <v>124</v>
      </c>
      <c r="O15" s="27"/>
    </row>
    <row r="16" spans="3:15" ht="12.75" customHeight="1">
      <c r="C16" s="90"/>
      <c r="D16" s="86" t="s">
        <v>55</v>
      </c>
      <c r="E16" s="27"/>
      <c r="F16" s="86" t="s">
        <v>55</v>
      </c>
      <c r="G16" s="27"/>
      <c r="H16" s="86" t="s">
        <v>55</v>
      </c>
      <c r="I16" s="27"/>
      <c r="J16" s="86" t="s">
        <v>55</v>
      </c>
      <c r="K16" s="27"/>
      <c r="L16" s="86" t="s">
        <v>55</v>
      </c>
      <c r="M16" s="27"/>
      <c r="N16" s="86" t="s">
        <v>55</v>
      </c>
      <c r="O16" s="27"/>
    </row>
    <row r="17" spans="1:14" ht="12.75" customHeight="1">
      <c r="A17" s="91"/>
      <c r="B17" s="91"/>
      <c r="C17" s="60"/>
      <c r="D17" s="79"/>
      <c r="E17" s="92"/>
      <c r="F17" s="79"/>
      <c r="G17" s="92"/>
      <c r="H17" s="27"/>
      <c r="J17" s="83"/>
      <c r="L17" s="27"/>
      <c r="N17" s="27"/>
    </row>
    <row r="18" spans="1:14" ht="12.75" customHeight="1">
      <c r="A18" s="93" t="s">
        <v>125</v>
      </c>
      <c r="B18" s="91"/>
      <c r="C18" s="60"/>
      <c r="D18" s="79"/>
      <c r="E18" s="79"/>
      <c r="F18" s="79"/>
      <c r="G18" s="79"/>
      <c r="H18" s="27"/>
      <c r="J18" s="83"/>
      <c r="L18" s="27"/>
      <c r="N18" s="27"/>
    </row>
    <row r="19" spans="1:14" ht="12.75" customHeight="1">
      <c r="A19" s="91"/>
      <c r="B19" s="91"/>
      <c r="C19" s="60"/>
      <c r="D19" s="79"/>
      <c r="E19" s="79"/>
      <c r="F19" s="79"/>
      <c r="G19" s="79"/>
      <c r="H19" s="79"/>
      <c r="J19" s="52"/>
      <c r="L19" s="79"/>
      <c r="N19" s="79"/>
    </row>
    <row r="20" spans="1:15" ht="12.75" customHeight="1">
      <c r="A20" s="91" t="s">
        <v>126</v>
      </c>
      <c r="B20" s="91"/>
      <c r="C20" s="60"/>
      <c r="D20" s="23">
        <v>102806</v>
      </c>
      <c r="E20" s="23"/>
      <c r="F20" s="23">
        <f>129782-15045+706</f>
        <v>115443</v>
      </c>
      <c r="G20" s="23"/>
      <c r="H20" s="23">
        <v>-254143</v>
      </c>
      <c r="I20" s="33"/>
      <c r="J20" s="52">
        <f>SUM(D20:I20)</f>
        <v>-35894</v>
      </c>
      <c r="K20" s="52"/>
      <c r="L20" s="79">
        <v>3861</v>
      </c>
      <c r="M20" s="52"/>
      <c r="N20" s="79">
        <f>SUM(J20:M20)</f>
        <v>-32033</v>
      </c>
      <c r="O20" s="52"/>
    </row>
    <row r="21" spans="1:15" ht="12.75" customHeight="1">
      <c r="A21" s="91"/>
      <c r="B21" s="91"/>
      <c r="C21" s="60"/>
      <c r="D21" s="79"/>
      <c r="E21" s="79"/>
      <c r="F21" s="23"/>
      <c r="G21" s="79"/>
      <c r="H21" s="79"/>
      <c r="I21" s="52"/>
      <c r="J21" s="52"/>
      <c r="K21" s="52"/>
      <c r="L21" s="79"/>
      <c r="M21" s="52"/>
      <c r="N21" s="79"/>
      <c r="O21" s="52"/>
    </row>
    <row r="22" spans="1:15" ht="12.75" customHeight="1">
      <c r="A22" s="94" t="s">
        <v>127</v>
      </c>
      <c r="B22" s="94"/>
      <c r="C22" s="60"/>
      <c r="D22" s="79"/>
      <c r="E22" s="79"/>
      <c r="F22" s="79"/>
      <c r="G22" s="79"/>
      <c r="H22" s="79"/>
      <c r="I22" s="52"/>
      <c r="J22" s="52"/>
      <c r="K22" s="52"/>
      <c r="L22" s="79"/>
      <c r="M22" s="52"/>
      <c r="N22" s="79"/>
      <c r="O22" s="52"/>
    </row>
    <row r="23" spans="1:15" ht="12.75" customHeight="1">
      <c r="A23" s="94"/>
      <c r="B23" s="94" t="s">
        <v>128</v>
      </c>
      <c r="C23" s="60"/>
      <c r="D23" s="23">
        <v>0</v>
      </c>
      <c r="E23" s="23"/>
      <c r="F23" s="23">
        <v>1126</v>
      </c>
      <c r="G23" s="23"/>
      <c r="H23" s="23">
        <v>0</v>
      </c>
      <c r="I23" s="33"/>
      <c r="J23" s="33">
        <f>SUM(D23:I23)</f>
        <v>1126</v>
      </c>
      <c r="K23" s="33"/>
      <c r="L23" s="23">
        <v>26</v>
      </c>
      <c r="M23" s="33"/>
      <c r="N23" s="23">
        <f>SUM(J23:M23)</f>
        <v>1152</v>
      </c>
      <c r="O23" s="33"/>
    </row>
    <row r="24" spans="1:15" ht="12.75" customHeight="1">
      <c r="A24" s="94"/>
      <c r="B24" s="94"/>
      <c r="C24" s="60"/>
      <c r="D24" s="23"/>
      <c r="E24" s="23"/>
      <c r="F24" s="23"/>
      <c r="G24" s="23"/>
      <c r="H24" s="23"/>
      <c r="I24" s="33"/>
      <c r="J24" s="33"/>
      <c r="K24" s="33"/>
      <c r="L24" s="23"/>
      <c r="M24" s="33"/>
      <c r="N24" s="23"/>
      <c r="O24" s="33"/>
    </row>
    <row r="25" spans="1:15" ht="12.75" customHeight="1">
      <c r="A25" s="94" t="s">
        <v>69</v>
      </c>
      <c r="B25" s="94"/>
      <c r="C25" s="60"/>
      <c r="D25" s="31">
        <v>0</v>
      </c>
      <c r="E25" s="23"/>
      <c r="F25" s="31">
        <v>0</v>
      </c>
      <c r="G25" s="23"/>
      <c r="H25" s="31">
        <f>+Income!J44</f>
        <v>-8591</v>
      </c>
      <c r="I25" s="33"/>
      <c r="J25" s="31">
        <f>SUM(D25:I25)</f>
        <v>-8591</v>
      </c>
      <c r="K25" s="33"/>
      <c r="L25" s="31">
        <f>+Income!J45</f>
        <v>-13</v>
      </c>
      <c r="M25" s="33"/>
      <c r="N25" s="31">
        <f>SUM(J25:M25)</f>
        <v>-8604</v>
      </c>
      <c r="O25" s="33"/>
    </row>
    <row r="26" spans="1:15" ht="12.75" customHeight="1">
      <c r="A26" s="95"/>
      <c r="B26" s="95"/>
      <c r="C26" s="60"/>
      <c r="D26" s="23"/>
      <c r="E26" s="23"/>
      <c r="F26" s="23"/>
      <c r="G26" s="23"/>
      <c r="H26" s="23"/>
      <c r="I26" s="23"/>
      <c r="J26" s="23"/>
      <c r="K26" s="23"/>
      <c r="L26" s="23"/>
      <c r="M26" s="23"/>
      <c r="N26" s="23"/>
      <c r="O26" s="23"/>
    </row>
    <row r="27" spans="1:15" ht="12.75" customHeight="1" thickBot="1">
      <c r="A27" s="91" t="s">
        <v>129</v>
      </c>
      <c r="B27" s="91"/>
      <c r="C27" s="60"/>
      <c r="D27" s="35">
        <f aca="true" t="shared" si="0" ref="D27:O27">SUM(D20:D26)</f>
        <v>102806</v>
      </c>
      <c r="E27" s="23"/>
      <c r="F27" s="35">
        <f t="shared" si="0"/>
        <v>116569</v>
      </c>
      <c r="G27" s="23"/>
      <c r="H27" s="35">
        <f t="shared" si="0"/>
        <v>-262734</v>
      </c>
      <c r="I27" s="23"/>
      <c r="J27" s="35">
        <f t="shared" si="0"/>
        <v>-43359</v>
      </c>
      <c r="K27" s="23"/>
      <c r="L27" s="35">
        <f t="shared" si="0"/>
        <v>3874</v>
      </c>
      <c r="M27" s="23"/>
      <c r="N27" s="35">
        <f t="shared" si="0"/>
        <v>-39485</v>
      </c>
      <c r="O27" s="23">
        <f t="shared" si="0"/>
        <v>0</v>
      </c>
    </row>
    <row r="28" spans="1:15" ht="12.75" customHeight="1">
      <c r="A28" s="95"/>
      <c r="B28" s="95"/>
      <c r="C28" s="60"/>
      <c r="D28" s="23"/>
      <c r="E28" s="23"/>
      <c r="F28" s="23"/>
      <c r="G28" s="23"/>
      <c r="H28" s="96"/>
      <c r="I28" s="60"/>
      <c r="J28" s="97"/>
      <c r="K28" s="60"/>
      <c r="L28" s="96"/>
      <c r="M28" s="60"/>
      <c r="N28" s="96"/>
      <c r="O28" s="60"/>
    </row>
    <row r="29" spans="1:15" ht="12.75" customHeight="1">
      <c r="A29" s="95"/>
      <c r="B29" s="95"/>
      <c r="C29" s="60"/>
      <c r="D29" s="23"/>
      <c r="E29" s="23"/>
      <c r="F29" s="23"/>
      <c r="G29" s="23"/>
      <c r="H29" s="96"/>
      <c r="I29" s="60"/>
      <c r="J29" s="97"/>
      <c r="K29" s="60"/>
      <c r="L29" s="96"/>
      <c r="M29" s="60"/>
      <c r="N29" s="96"/>
      <c r="O29" s="60"/>
    </row>
    <row r="30" spans="1:15" ht="12.75" customHeight="1">
      <c r="A30" s="95"/>
      <c r="B30" s="95"/>
      <c r="C30" s="60"/>
      <c r="D30" s="23"/>
      <c r="E30" s="23"/>
      <c r="F30" s="23"/>
      <c r="G30" s="23"/>
      <c r="H30" s="60"/>
      <c r="I30" s="60"/>
      <c r="J30" s="97"/>
      <c r="K30" s="60"/>
      <c r="L30" s="60"/>
      <c r="M30" s="60"/>
      <c r="N30" s="60"/>
      <c r="O30" s="60"/>
    </row>
    <row r="31" spans="1:15" ht="12.75" customHeight="1">
      <c r="A31" s="93" t="s">
        <v>130</v>
      </c>
      <c r="B31" s="56"/>
      <c r="C31" s="60"/>
      <c r="D31" s="33"/>
      <c r="E31" s="33"/>
      <c r="F31" s="33"/>
      <c r="G31" s="33"/>
      <c r="H31" s="5"/>
      <c r="I31" s="5"/>
      <c r="J31" s="97"/>
      <c r="K31" s="5"/>
      <c r="L31" s="5"/>
      <c r="M31" s="5"/>
      <c r="N31" s="5"/>
      <c r="O31" s="5"/>
    </row>
    <row r="32" spans="1:15" ht="12.75" customHeight="1">
      <c r="A32" s="98"/>
      <c r="B32" s="98"/>
      <c r="C32" s="60"/>
      <c r="D32" s="23"/>
      <c r="E32" s="23"/>
      <c r="F32" s="23"/>
      <c r="G32" s="23"/>
      <c r="H32" s="23"/>
      <c r="I32" s="5"/>
      <c r="J32" s="33"/>
      <c r="K32" s="5"/>
      <c r="L32" s="23"/>
      <c r="M32" s="5"/>
      <c r="N32" s="23"/>
      <c r="O32" s="5"/>
    </row>
    <row r="33" spans="1:15" s="100" customFormat="1" ht="12.75" customHeight="1">
      <c r="A33" s="91" t="s">
        <v>131</v>
      </c>
      <c r="B33" s="91"/>
      <c r="C33" s="99"/>
      <c r="D33" s="23">
        <v>102806</v>
      </c>
      <c r="E33" s="23"/>
      <c r="F33" s="23">
        <f>129782-15045-3250</f>
        <v>111487</v>
      </c>
      <c r="G33" s="23"/>
      <c r="H33" s="23">
        <v>-290241</v>
      </c>
      <c r="I33" s="33"/>
      <c r="J33" s="33">
        <f>SUM(D33:I33)</f>
        <v>-75948</v>
      </c>
      <c r="K33" s="33"/>
      <c r="L33" s="23">
        <v>3726</v>
      </c>
      <c r="M33" s="33"/>
      <c r="N33" s="23">
        <f>SUM(J33:M33)</f>
        <v>-72222</v>
      </c>
      <c r="O33" s="33"/>
    </row>
    <row r="34" spans="1:15" ht="12.75" customHeight="1">
      <c r="A34" s="91"/>
      <c r="B34" s="91"/>
      <c r="C34" s="60"/>
      <c r="D34" s="23"/>
      <c r="E34" s="23"/>
      <c r="F34" s="23"/>
      <c r="G34" s="23"/>
      <c r="H34" s="23"/>
      <c r="I34" s="33"/>
      <c r="J34" s="23"/>
      <c r="K34" s="33"/>
      <c r="L34" s="23"/>
      <c r="M34" s="33"/>
      <c r="N34" s="23"/>
      <c r="O34" s="33"/>
    </row>
    <row r="35" spans="1:15" ht="12.75" customHeight="1">
      <c r="A35" s="94" t="s">
        <v>127</v>
      </c>
      <c r="B35" s="94"/>
      <c r="C35" s="60"/>
      <c r="D35" s="23"/>
      <c r="E35" s="23"/>
      <c r="F35" s="23"/>
      <c r="G35" s="23"/>
      <c r="H35" s="23"/>
      <c r="I35" s="33"/>
      <c r="J35" s="33"/>
      <c r="K35" s="33"/>
      <c r="L35" s="23"/>
      <c r="M35" s="33"/>
      <c r="N35" s="23"/>
      <c r="O35" s="33"/>
    </row>
    <row r="36" spans="1:15" ht="12.75" customHeight="1">
      <c r="A36" s="94"/>
      <c r="B36" s="94" t="s">
        <v>128</v>
      </c>
      <c r="C36" s="60"/>
      <c r="D36" s="23">
        <v>0</v>
      </c>
      <c r="E36" s="23"/>
      <c r="F36" s="23">
        <f>-1471</f>
        <v>-1471</v>
      </c>
      <c r="G36" s="23"/>
      <c r="H36" s="23">
        <v>0</v>
      </c>
      <c r="I36" s="33"/>
      <c r="J36" s="33">
        <f>SUM(D36:I36)</f>
        <v>-1471</v>
      </c>
      <c r="K36" s="33"/>
      <c r="L36" s="23">
        <v>0</v>
      </c>
      <c r="M36" s="33"/>
      <c r="N36" s="23">
        <f>SUM(J36:M36)</f>
        <v>-1471</v>
      </c>
      <c r="O36" s="33"/>
    </row>
    <row r="37" spans="1:15" ht="12.75" customHeight="1">
      <c r="A37" s="94"/>
      <c r="B37" s="94"/>
      <c r="C37" s="60"/>
      <c r="D37" s="23"/>
      <c r="E37" s="23"/>
      <c r="F37" s="23"/>
      <c r="G37" s="23"/>
      <c r="H37" s="23"/>
      <c r="I37" s="33"/>
      <c r="J37" s="33"/>
      <c r="K37" s="33"/>
      <c r="L37" s="23"/>
      <c r="M37" s="33"/>
      <c r="N37" s="23"/>
      <c r="O37" s="33"/>
    </row>
    <row r="38" spans="1:15" ht="12.75" customHeight="1">
      <c r="A38" s="94" t="s">
        <v>69</v>
      </c>
      <c r="B38" s="94"/>
      <c r="C38" s="60"/>
      <c r="D38" s="23">
        <v>0</v>
      </c>
      <c r="E38" s="23"/>
      <c r="F38" s="23">
        <v>0</v>
      </c>
      <c r="G38" s="23"/>
      <c r="H38" s="33">
        <f>+Income!H44</f>
        <v>-3586</v>
      </c>
      <c r="I38" s="33"/>
      <c r="J38" s="33">
        <f>SUM(D38:I38)</f>
        <v>-3586</v>
      </c>
      <c r="K38" s="33"/>
      <c r="L38" s="33">
        <f>+Income!H45</f>
        <v>-16</v>
      </c>
      <c r="M38" s="33"/>
      <c r="N38" s="33">
        <f>SUM(J38:M38)</f>
        <v>-3602</v>
      </c>
      <c r="O38" s="33"/>
    </row>
    <row r="39" spans="1:15" s="5" customFormat="1" ht="12.75" customHeight="1">
      <c r="A39" s="94"/>
      <c r="B39" s="94"/>
      <c r="C39" s="60"/>
      <c r="D39" s="31"/>
      <c r="E39" s="25"/>
      <c r="F39" s="31"/>
      <c r="G39" s="25"/>
      <c r="H39" s="31"/>
      <c r="I39" s="33"/>
      <c r="J39" s="31"/>
      <c r="K39" s="33"/>
      <c r="L39" s="31"/>
      <c r="M39" s="33"/>
      <c r="N39" s="31"/>
      <c r="O39" s="33"/>
    </row>
    <row r="40" spans="1:15" ht="12.75" customHeight="1">
      <c r="A40" s="95"/>
      <c r="B40" s="95"/>
      <c r="C40" s="60"/>
      <c r="D40" s="79"/>
      <c r="E40" s="92"/>
      <c r="F40" s="79"/>
      <c r="G40" s="92"/>
      <c r="H40" s="79"/>
      <c r="I40" s="79"/>
      <c r="J40" s="79"/>
      <c r="K40" s="79"/>
      <c r="L40" s="79"/>
      <c r="M40" s="79"/>
      <c r="N40" s="79"/>
      <c r="O40" s="79"/>
    </row>
    <row r="41" spans="1:15" ht="12.75" customHeight="1" thickBot="1">
      <c r="A41" s="91" t="s">
        <v>132</v>
      </c>
      <c r="B41" s="91"/>
      <c r="C41" s="60"/>
      <c r="D41" s="101">
        <f>SUM(D33:D39)</f>
        <v>102806</v>
      </c>
      <c r="E41" s="79"/>
      <c r="F41" s="101">
        <f>SUM(F33:F39)</f>
        <v>110016</v>
      </c>
      <c r="G41" s="79"/>
      <c r="H41" s="101">
        <f>SUM(H33:H39)</f>
        <v>-293827</v>
      </c>
      <c r="I41" s="79"/>
      <c r="J41" s="101">
        <f>SUM(J33:J39)</f>
        <v>-81005</v>
      </c>
      <c r="K41" s="79"/>
      <c r="L41" s="101">
        <f>SUM(L33:L39)</f>
        <v>3710</v>
      </c>
      <c r="M41" s="79"/>
      <c r="N41" s="101">
        <f>SUM(N33:N39)</f>
        <v>-77295</v>
      </c>
      <c r="O41" s="79">
        <v>2</v>
      </c>
    </row>
    <row r="42" spans="1:15" ht="12.75" customHeight="1">
      <c r="A42" s="102"/>
      <c r="B42" s="102"/>
      <c r="C42" s="23"/>
      <c r="D42" s="79"/>
      <c r="E42" s="92"/>
      <c r="F42" s="79"/>
      <c r="G42" s="92"/>
      <c r="H42" s="79"/>
      <c r="I42" s="52"/>
      <c r="J42" s="83"/>
      <c r="K42" s="52"/>
      <c r="L42" s="79"/>
      <c r="M42" s="52"/>
      <c r="N42" s="79"/>
      <c r="O42" s="52"/>
    </row>
    <row r="43" spans="1:14" ht="12.75" customHeight="1">
      <c r="A43" s="91"/>
      <c r="B43" s="91"/>
      <c r="C43" s="23"/>
      <c r="D43" s="79"/>
      <c r="E43" s="79"/>
      <c r="F43" s="79"/>
      <c r="G43" s="79"/>
      <c r="H43" s="27"/>
      <c r="J43" s="83"/>
      <c r="L43" s="27"/>
      <c r="N43" s="27"/>
    </row>
    <row r="44" spans="1:14" ht="12.75" customHeight="1">
      <c r="A44" s="2" t="s">
        <v>133</v>
      </c>
      <c r="D44" s="52"/>
      <c r="E44" s="52"/>
      <c r="F44" s="34"/>
      <c r="G44" s="79"/>
      <c r="H44" s="27"/>
      <c r="J44" s="83"/>
      <c r="L44" s="27"/>
      <c r="N44" s="27"/>
    </row>
    <row r="45" spans="1:14" ht="12.75" customHeight="1">
      <c r="A45" s="2" t="s">
        <v>134</v>
      </c>
      <c r="D45" s="52"/>
      <c r="E45" s="52"/>
      <c r="F45" s="34"/>
      <c r="G45" s="79"/>
      <c r="H45" s="27"/>
      <c r="J45" s="83"/>
      <c r="L45" s="27"/>
      <c r="N45" s="27"/>
    </row>
    <row r="46" spans="4:14" ht="12.75" customHeight="1">
      <c r="D46" s="52"/>
      <c r="E46" s="52"/>
      <c r="F46" s="34"/>
      <c r="G46" s="92"/>
      <c r="H46" s="27"/>
      <c r="J46" s="83"/>
      <c r="L46" s="27"/>
      <c r="N46" s="27"/>
    </row>
    <row r="47" spans="1:14" ht="12.75" customHeight="1">
      <c r="A47" s="102"/>
      <c r="B47" s="102"/>
      <c r="C47" s="60"/>
      <c r="D47" s="79"/>
      <c r="E47" s="92"/>
      <c r="F47" s="79"/>
      <c r="G47" s="92"/>
      <c r="H47" s="27"/>
      <c r="J47" s="83"/>
      <c r="L47" s="27"/>
      <c r="N47" s="27"/>
    </row>
    <row r="48" spans="1:14" ht="12.75" customHeight="1">
      <c r="A48" s="102"/>
      <c r="B48" s="102"/>
      <c r="C48" s="60"/>
      <c r="D48" s="79"/>
      <c r="E48" s="92"/>
      <c r="F48" s="79"/>
      <c r="G48" s="92"/>
      <c r="H48" s="27"/>
      <c r="L48" s="27"/>
      <c r="N48" s="27"/>
    </row>
    <row r="49" spans="1:14" ht="12.75" customHeight="1">
      <c r="A49" s="102"/>
      <c r="B49" s="102"/>
      <c r="C49" s="103"/>
      <c r="D49" s="104"/>
      <c r="E49" s="104"/>
      <c r="F49" s="104"/>
      <c r="G49" s="104"/>
      <c r="H49" s="27"/>
      <c r="L49" s="27"/>
      <c r="N49" s="27"/>
    </row>
    <row r="50" spans="1:14" ht="12.75" customHeight="1">
      <c r="A50" s="91"/>
      <c r="B50" s="91"/>
      <c r="C50" s="23"/>
      <c r="D50" s="79"/>
      <c r="E50" s="79"/>
      <c r="F50" s="79"/>
      <c r="G50" s="79"/>
      <c r="H50" s="27"/>
      <c r="L50" s="27"/>
      <c r="N50" s="27"/>
    </row>
    <row r="51" spans="1:14" ht="12.75" customHeight="1">
      <c r="A51" s="91"/>
      <c r="B51" s="91"/>
      <c r="C51" s="60"/>
      <c r="D51" s="79"/>
      <c r="E51" s="79"/>
      <c r="F51" s="79"/>
      <c r="G51" s="79"/>
      <c r="H51" s="27"/>
      <c r="L51" s="27"/>
      <c r="N51" s="27"/>
    </row>
    <row r="52" spans="1:14" ht="12.75" customHeight="1">
      <c r="A52" s="91"/>
      <c r="B52" s="91"/>
      <c r="C52" s="60"/>
      <c r="D52" s="79"/>
      <c r="E52" s="79"/>
      <c r="F52" s="79"/>
      <c r="G52" s="79"/>
      <c r="H52" s="27"/>
      <c r="L52" s="27"/>
      <c r="N52" s="27"/>
    </row>
    <row r="53" spans="1:14" ht="12.75" customHeight="1">
      <c r="A53" s="91"/>
      <c r="B53" s="91"/>
      <c r="C53" s="60"/>
      <c r="D53" s="79"/>
      <c r="E53" s="79"/>
      <c r="F53" s="79"/>
      <c r="G53" s="79"/>
      <c r="H53" s="27"/>
      <c r="L53" s="27"/>
      <c r="N53" s="27"/>
    </row>
    <row r="54" spans="1:14" ht="12.75" customHeight="1">
      <c r="A54" s="91"/>
      <c r="B54" s="91"/>
      <c r="C54" s="23"/>
      <c r="D54" s="79"/>
      <c r="E54" s="79"/>
      <c r="F54" s="79"/>
      <c r="G54" s="79"/>
      <c r="H54" s="27"/>
      <c r="L54" s="27"/>
      <c r="N54" s="27"/>
    </row>
    <row r="55" spans="1:14" ht="12.75" customHeight="1">
      <c r="A55" s="91"/>
      <c r="B55" s="91"/>
      <c r="C55" s="60"/>
      <c r="D55" s="79"/>
      <c r="E55" s="79"/>
      <c r="F55" s="79"/>
      <c r="G55" s="79"/>
      <c r="H55" s="27"/>
      <c r="L55" s="27"/>
      <c r="N55" s="27"/>
    </row>
    <row r="56" spans="1:14" ht="12.75" customHeight="1">
      <c r="A56" s="91"/>
      <c r="B56" s="91"/>
      <c r="C56" s="60"/>
      <c r="D56" s="79"/>
      <c r="E56" s="79"/>
      <c r="F56" s="79"/>
      <c r="G56" s="79"/>
      <c r="H56" s="27"/>
      <c r="L56" s="27"/>
      <c r="N56" s="27"/>
    </row>
    <row r="57" spans="1:14" ht="12.75" customHeight="1">
      <c r="A57" s="91"/>
      <c r="B57" s="91"/>
      <c r="C57" s="60"/>
      <c r="D57" s="79"/>
      <c r="E57" s="92"/>
      <c r="F57" s="79"/>
      <c r="G57" s="92"/>
      <c r="H57" s="27"/>
      <c r="L57" s="27"/>
      <c r="N57" s="27"/>
    </row>
    <row r="58" spans="1:14" ht="12.75" customHeight="1">
      <c r="A58" s="91"/>
      <c r="B58" s="91"/>
      <c r="C58" s="60"/>
      <c r="D58" s="79"/>
      <c r="E58" s="92"/>
      <c r="F58" s="79"/>
      <c r="G58" s="92"/>
      <c r="H58" s="27"/>
      <c r="L58" s="27"/>
      <c r="N58" s="27"/>
    </row>
    <row r="59" spans="1:14" ht="12.75" customHeight="1">
      <c r="A59" s="102"/>
      <c r="B59" s="102"/>
      <c r="C59" s="60"/>
      <c r="D59" s="79"/>
      <c r="E59" s="92"/>
      <c r="F59" s="79"/>
      <c r="G59" s="92"/>
      <c r="H59" s="27"/>
      <c r="L59" s="27"/>
      <c r="N59" s="27"/>
    </row>
    <row r="60" spans="1:14" ht="12.75" customHeight="1">
      <c r="A60" s="102"/>
      <c r="B60" s="102"/>
      <c r="C60" s="60"/>
      <c r="D60" s="79"/>
      <c r="E60" s="92"/>
      <c r="F60" s="79"/>
      <c r="G60" s="92"/>
      <c r="H60" s="27"/>
      <c r="J60" s="83"/>
      <c r="L60" s="27"/>
      <c r="N60" s="27"/>
    </row>
    <row r="61" spans="1:14" ht="12.75" customHeight="1">
      <c r="A61" s="102"/>
      <c r="B61" s="102"/>
      <c r="C61" s="60"/>
      <c r="D61" s="79"/>
      <c r="E61" s="92"/>
      <c r="F61" s="79"/>
      <c r="G61" s="92"/>
      <c r="H61" s="27"/>
      <c r="J61" s="83"/>
      <c r="L61" s="27"/>
      <c r="N61" s="27"/>
    </row>
    <row r="62" spans="1:14" ht="12.75" customHeight="1">
      <c r="A62" s="102"/>
      <c r="B62" s="102"/>
      <c r="C62" s="60"/>
      <c r="D62" s="79"/>
      <c r="E62" s="92"/>
      <c r="F62" s="79"/>
      <c r="G62" s="92"/>
      <c r="H62" s="27"/>
      <c r="J62" s="83"/>
      <c r="L62" s="27"/>
      <c r="N62" s="27"/>
    </row>
    <row r="63" spans="1:14" ht="12.75" customHeight="1">
      <c r="A63" s="91"/>
      <c r="B63" s="91"/>
      <c r="C63" s="23"/>
      <c r="D63" s="79"/>
      <c r="E63" s="79"/>
      <c r="F63" s="79"/>
      <c r="G63" s="79"/>
      <c r="H63" s="27"/>
      <c r="L63" s="27"/>
      <c r="N63" s="27"/>
    </row>
    <row r="64" spans="1:14" ht="12.75" customHeight="1">
      <c r="A64" s="91"/>
      <c r="B64" s="91"/>
      <c r="C64" s="60"/>
      <c r="D64" s="79"/>
      <c r="E64" s="79"/>
      <c r="F64" s="79"/>
      <c r="G64" s="79"/>
      <c r="H64" s="27"/>
      <c r="L64" s="27"/>
      <c r="N64" s="27"/>
    </row>
    <row r="65" spans="1:14" ht="12.75" customHeight="1">
      <c r="A65" s="91"/>
      <c r="B65" s="91"/>
      <c r="C65" s="60"/>
      <c r="D65" s="79"/>
      <c r="E65" s="92"/>
      <c r="F65" s="79"/>
      <c r="G65" s="92"/>
      <c r="H65" s="27"/>
      <c r="L65" s="27"/>
      <c r="N65" s="27"/>
    </row>
    <row r="66" spans="1:14" ht="12.75" customHeight="1">
      <c r="A66" s="91"/>
      <c r="B66" s="91"/>
      <c r="C66" s="60"/>
      <c r="D66" s="79"/>
      <c r="E66" s="104"/>
      <c r="F66" s="79"/>
      <c r="G66" s="104"/>
      <c r="H66" s="27"/>
      <c r="L66" s="27"/>
      <c r="N66" s="27"/>
    </row>
    <row r="67" spans="1:14" ht="12.75" customHeight="1">
      <c r="A67" s="91"/>
      <c r="B67" s="91"/>
      <c r="C67" s="60"/>
      <c r="D67" s="79"/>
      <c r="E67" s="104"/>
      <c r="F67" s="79"/>
      <c r="G67" s="104"/>
      <c r="H67" s="27"/>
      <c r="L67" s="27"/>
      <c r="N67" s="27"/>
    </row>
    <row r="68" spans="1:14" ht="12.75" customHeight="1">
      <c r="A68" s="91"/>
      <c r="B68" s="91"/>
      <c r="C68" s="60"/>
      <c r="D68" s="79"/>
      <c r="E68" s="104"/>
      <c r="F68" s="79"/>
      <c r="G68" s="104"/>
      <c r="H68" s="27"/>
      <c r="L68" s="27"/>
      <c r="N68" s="27"/>
    </row>
    <row r="69" spans="1:14" ht="12.75" customHeight="1">
      <c r="A69" s="91"/>
      <c r="B69" s="91"/>
      <c r="C69" s="60"/>
      <c r="D69" s="79"/>
      <c r="E69" s="104"/>
      <c r="F69" s="79"/>
      <c r="G69" s="104"/>
      <c r="H69" s="27"/>
      <c r="L69" s="27"/>
      <c r="N69" s="27"/>
    </row>
    <row r="70" spans="1:14" ht="12.75" customHeight="1">
      <c r="A70" s="91"/>
      <c r="B70" s="91"/>
      <c r="C70" s="23"/>
      <c r="D70" s="79"/>
      <c r="E70" s="79"/>
      <c r="F70" s="79"/>
      <c r="G70" s="79"/>
      <c r="H70" s="27"/>
      <c r="L70" s="27"/>
      <c r="N70" s="27"/>
    </row>
    <row r="71" spans="1:14" ht="12.75" customHeight="1">
      <c r="A71" s="91"/>
      <c r="B71" s="91"/>
      <c r="C71" s="60"/>
      <c r="D71" s="27"/>
      <c r="E71" s="79"/>
      <c r="F71" s="27"/>
      <c r="G71" s="79"/>
      <c r="H71" s="27"/>
      <c r="L71" s="27"/>
      <c r="N71" s="27"/>
    </row>
    <row r="72" spans="1:14" ht="12.75" customHeight="1">
      <c r="A72" s="91"/>
      <c r="B72" s="91"/>
      <c r="C72" s="41"/>
      <c r="D72" s="105"/>
      <c r="E72" s="79"/>
      <c r="F72" s="105"/>
      <c r="G72" s="106"/>
      <c r="H72" s="27"/>
      <c r="L72" s="27"/>
      <c r="N72" s="27"/>
    </row>
    <row r="73" spans="1:14" ht="12.75" customHeight="1">
      <c r="A73" s="91"/>
      <c r="B73" s="91"/>
      <c r="C73" s="60"/>
      <c r="D73" s="104"/>
      <c r="E73" s="79"/>
      <c r="F73" s="104"/>
      <c r="G73" s="87"/>
      <c r="H73" s="27"/>
      <c r="L73" s="27"/>
      <c r="N73" s="27"/>
    </row>
    <row r="74" spans="1:14" ht="12.75" customHeight="1">
      <c r="A74" s="107"/>
      <c r="B74" s="107"/>
      <c r="C74" s="60"/>
      <c r="D74" s="79"/>
      <c r="E74" s="79"/>
      <c r="F74" s="79"/>
      <c r="G74" s="87"/>
      <c r="H74" s="27"/>
      <c r="L74" s="27"/>
      <c r="N74" s="27"/>
    </row>
    <row r="75" spans="1:14" ht="12.75" customHeight="1">
      <c r="A75" s="107"/>
      <c r="B75" s="107"/>
      <c r="C75" s="60"/>
      <c r="D75" s="79"/>
      <c r="E75" s="79"/>
      <c r="F75" s="79"/>
      <c r="G75" s="87"/>
      <c r="H75" s="27"/>
      <c r="L75" s="27"/>
      <c r="N75" s="27"/>
    </row>
    <row r="76" spans="1:14" ht="12.75" customHeight="1">
      <c r="A76" s="107"/>
      <c r="B76" s="107"/>
      <c r="C76" s="60"/>
      <c r="D76" s="79"/>
      <c r="E76" s="79"/>
      <c r="F76" s="79"/>
      <c r="G76" s="87"/>
      <c r="H76" s="27"/>
      <c r="L76" s="27"/>
      <c r="N76" s="27"/>
    </row>
    <row r="77" spans="1:14" ht="12.75" customHeight="1">
      <c r="A77" s="27"/>
      <c r="B77" s="27"/>
      <c r="C77" s="60"/>
      <c r="D77" s="79"/>
      <c r="E77" s="79"/>
      <c r="F77" s="79"/>
      <c r="G77" s="27"/>
      <c r="H77" s="27"/>
      <c r="L77" s="27"/>
      <c r="N77" s="27"/>
    </row>
    <row r="78" spans="1:14" ht="12.75" customHeight="1">
      <c r="A78" s="27"/>
      <c r="B78" s="27"/>
      <c r="C78" s="60"/>
      <c r="D78" s="79"/>
      <c r="E78" s="79"/>
      <c r="F78" s="79"/>
      <c r="G78" s="27"/>
      <c r="H78" s="27"/>
      <c r="L78" s="27"/>
      <c r="N78" s="27"/>
    </row>
    <row r="79" spans="1:14" ht="12.75" customHeight="1">
      <c r="A79" s="27"/>
      <c r="B79" s="27"/>
      <c r="C79" s="60"/>
      <c r="D79" s="79"/>
      <c r="E79" s="79"/>
      <c r="F79" s="79"/>
      <c r="G79" s="27"/>
      <c r="H79" s="27"/>
      <c r="L79" s="27"/>
      <c r="N79" s="27"/>
    </row>
    <row r="80" spans="1:14" ht="12.75" customHeight="1">
      <c r="A80" s="27"/>
      <c r="B80" s="27"/>
      <c r="C80" s="60"/>
      <c r="D80" s="79"/>
      <c r="E80" s="79"/>
      <c r="F80" s="79"/>
      <c r="G80" s="27"/>
      <c r="H80" s="27"/>
      <c r="L80" s="27"/>
      <c r="N80" s="27"/>
    </row>
    <row r="81" spans="1:14" ht="12.75" customHeight="1">
      <c r="A81" s="27"/>
      <c r="B81" s="27"/>
      <c r="C81" s="60"/>
      <c r="D81" s="79"/>
      <c r="E81" s="79"/>
      <c r="F81" s="79"/>
      <c r="G81" s="27"/>
      <c r="H81" s="27"/>
      <c r="L81" s="27"/>
      <c r="N81" s="27"/>
    </row>
    <row r="82" spans="1:14" ht="12.75" customHeight="1">
      <c r="A82" s="27"/>
      <c r="B82" s="27"/>
      <c r="C82" s="60"/>
      <c r="D82" s="79"/>
      <c r="E82" s="79"/>
      <c r="F82" s="79"/>
      <c r="G82" s="27"/>
      <c r="H82" s="27"/>
      <c r="L82" s="27"/>
      <c r="N82" s="27"/>
    </row>
    <row r="83" spans="1:14" ht="12.75" customHeight="1">
      <c r="A83" s="27"/>
      <c r="B83" s="27"/>
      <c r="C83" s="60"/>
      <c r="D83" s="79"/>
      <c r="E83" s="79"/>
      <c r="F83" s="79"/>
      <c r="G83" s="27"/>
      <c r="H83" s="27"/>
      <c r="L83" s="27"/>
      <c r="N83" s="27"/>
    </row>
    <row r="84" spans="1:14" ht="12.75" customHeight="1">
      <c r="A84" s="27"/>
      <c r="B84" s="27"/>
      <c r="C84" s="60"/>
      <c r="D84" s="79"/>
      <c r="E84" s="79"/>
      <c r="F84" s="79"/>
      <c r="G84" s="27"/>
      <c r="H84" s="27"/>
      <c r="L84" s="27"/>
      <c r="N84" s="27"/>
    </row>
    <row r="85" spans="1:14" ht="12.75" customHeight="1">
      <c r="A85" s="27"/>
      <c r="B85" s="27"/>
      <c r="C85" s="60"/>
      <c r="D85" s="79"/>
      <c r="E85" s="79"/>
      <c r="F85" s="79"/>
      <c r="G85" s="27"/>
      <c r="H85" s="27"/>
      <c r="L85" s="27"/>
      <c r="N85" s="27"/>
    </row>
    <row r="86" spans="1:14" ht="12.75" customHeight="1">
      <c r="A86" s="27"/>
      <c r="B86" s="27"/>
      <c r="C86" s="60"/>
      <c r="D86" s="79"/>
      <c r="E86" s="79"/>
      <c r="F86" s="79"/>
      <c r="G86" s="27"/>
      <c r="H86" s="27"/>
      <c r="L86" s="27"/>
      <c r="N86" s="27"/>
    </row>
    <row r="87" spans="1:14" ht="12.75" customHeight="1">
      <c r="A87" s="27"/>
      <c r="B87" s="27"/>
      <c r="C87" s="60"/>
      <c r="D87" s="79"/>
      <c r="E87" s="79"/>
      <c r="F87" s="79"/>
      <c r="G87" s="27"/>
      <c r="H87" s="27"/>
      <c r="L87" s="27"/>
      <c r="N87" s="27"/>
    </row>
    <row r="88" spans="1:14" ht="12.75" customHeight="1">
      <c r="A88" s="27"/>
      <c r="B88" s="27"/>
      <c r="C88" s="60"/>
      <c r="D88" s="79"/>
      <c r="E88" s="79"/>
      <c r="F88" s="79"/>
      <c r="G88" s="27"/>
      <c r="H88" s="27"/>
      <c r="L88" s="27"/>
      <c r="N88" s="27"/>
    </row>
    <row r="89" spans="1:14" ht="12.75" customHeight="1">
      <c r="A89" s="27"/>
      <c r="B89" s="27"/>
      <c r="C89" s="60"/>
      <c r="D89" s="79"/>
      <c r="E89" s="79"/>
      <c r="F89" s="79"/>
      <c r="G89" s="27"/>
      <c r="H89" s="27"/>
      <c r="L89" s="27"/>
      <c r="N89" s="27"/>
    </row>
    <row r="90" spans="1:14" ht="12.75" customHeight="1">
      <c r="A90" s="27"/>
      <c r="B90" s="27"/>
      <c r="C90" s="60"/>
      <c r="D90" s="79"/>
      <c r="E90" s="79"/>
      <c r="F90" s="79"/>
      <c r="G90" s="27"/>
      <c r="H90" s="27"/>
      <c r="L90" s="27"/>
      <c r="N90" s="27"/>
    </row>
    <row r="91" spans="1:14" ht="12.75" customHeight="1">
      <c r="A91" s="27"/>
      <c r="B91" s="27"/>
      <c r="C91" s="60"/>
      <c r="D91" s="79"/>
      <c r="E91" s="79"/>
      <c r="F91" s="79"/>
      <c r="G91" s="27"/>
      <c r="H91" s="27"/>
      <c r="L91" s="27"/>
      <c r="N91" s="27"/>
    </row>
    <row r="92" spans="1:14" ht="12.75" customHeight="1">
      <c r="A92" s="27"/>
      <c r="B92" s="27"/>
      <c r="C92" s="60"/>
      <c r="D92" s="79"/>
      <c r="E92" s="79"/>
      <c r="F92" s="79"/>
      <c r="G92" s="27"/>
      <c r="H92" s="27"/>
      <c r="L92" s="27"/>
      <c r="N92" s="27"/>
    </row>
    <row r="93" spans="1:14" ht="12.75" customHeight="1">
      <c r="A93" s="27"/>
      <c r="B93" s="27"/>
      <c r="C93" s="60"/>
      <c r="D93" s="79"/>
      <c r="E93" s="79"/>
      <c r="F93" s="79"/>
      <c r="G93" s="27"/>
      <c r="H93" s="27"/>
      <c r="L93" s="27"/>
      <c r="N93" s="27"/>
    </row>
    <row r="94" spans="1:14" ht="12.75" customHeight="1">
      <c r="A94" s="27"/>
      <c r="B94" s="27"/>
      <c r="C94" s="60"/>
      <c r="D94" s="79"/>
      <c r="E94" s="79"/>
      <c r="F94" s="79"/>
      <c r="G94" s="27"/>
      <c r="H94" s="27"/>
      <c r="L94" s="27"/>
      <c r="N94" s="27"/>
    </row>
    <row r="95" spans="1:14" ht="12.75" customHeight="1">
      <c r="A95" s="27"/>
      <c r="B95" s="27"/>
      <c r="C95" s="60"/>
      <c r="D95" s="79"/>
      <c r="E95" s="79"/>
      <c r="F95" s="79"/>
      <c r="G95" s="27"/>
      <c r="H95" s="27"/>
      <c r="L95" s="27"/>
      <c r="N95" s="27"/>
    </row>
    <row r="96" spans="1:14" ht="12.75" customHeight="1">
      <c r="A96" s="27"/>
      <c r="B96" s="27"/>
      <c r="C96" s="60"/>
      <c r="D96" s="79"/>
      <c r="E96" s="79"/>
      <c r="F96" s="79"/>
      <c r="G96" s="27"/>
      <c r="H96" s="27"/>
      <c r="L96" s="27"/>
      <c r="N96" s="27"/>
    </row>
    <row r="97" spans="1:14" ht="12.75" customHeight="1">
      <c r="A97" s="27"/>
      <c r="B97" s="27"/>
      <c r="C97" s="60"/>
      <c r="D97" s="79"/>
      <c r="E97" s="79"/>
      <c r="F97" s="79"/>
      <c r="G97" s="27"/>
      <c r="H97" s="27"/>
      <c r="L97" s="27"/>
      <c r="N97" s="27"/>
    </row>
    <row r="98" spans="1:14" ht="12.75" customHeight="1">
      <c r="A98" s="27"/>
      <c r="B98" s="27"/>
      <c r="C98" s="60"/>
      <c r="D98" s="79"/>
      <c r="E98" s="79"/>
      <c r="F98" s="79"/>
      <c r="G98" s="27"/>
      <c r="H98" s="27"/>
      <c r="L98" s="27"/>
      <c r="N98" s="27"/>
    </row>
    <row r="99" spans="1:14" ht="12.75" customHeight="1">
      <c r="A99" s="27"/>
      <c r="B99" s="27"/>
      <c r="C99" s="60"/>
      <c r="D99" s="79"/>
      <c r="E99" s="79"/>
      <c r="F99" s="79"/>
      <c r="G99" s="27"/>
      <c r="H99" s="27"/>
      <c r="L99" s="27"/>
      <c r="N99" s="27"/>
    </row>
    <row r="100" spans="1:14" ht="12.75" customHeight="1">
      <c r="A100" s="27"/>
      <c r="B100" s="27"/>
      <c r="C100" s="60"/>
      <c r="D100" s="79"/>
      <c r="E100" s="79"/>
      <c r="F100" s="79"/>
      <c r="G100" s="27"/>
      <c r="H100" s="27"/>
      <c r="L100" s="27"/>
      <c r="N100" s="27"/>
    </row>
    <row r="101" spans="1:14" ht="12.75" customHeight="1">
      <c r="A101" s="27"/>
      <c r="B101" s="27"/>
      <c r="C101" s="60"/>
      <c r="D101" s="79"/>
      <c r="E101" s="79"/>
      <c r="F101" s="79"/>
      <c r="G101" s="27"/>
      <c r="H101" s="27"/>
      <c r="L101" s="27"/>
      <c r="N101" s="27"/>
    </row>
    <row r="102" spans="1:14" ht="12.75" customHeight="1">
      <c r="A102" s="27"/>
      <c r="B102" s="27"/>
      <c r="C102" s="60"/>
      <c r="D102" s="79"/>
      <c r="E102" s="79"/>
      <c r="F102" s="79"/>
      <c r="G102" s="27"/>
      <c r="H102" s="27"/>
      <c r="L102" s="27"/>
      <c r="N102" s="27"/>
    </row>
    <row r="103" spans="1:14" ht="12.75" customHeight="1">
      <c r="A103" s="27"/>
      <c r="B103" s="27"/>
      <c r="C103" s="60"/>
      <c r="D103" s="79"/>
      <c r="E103" s="79"/>
      <c r="F103" s="79"/>
      <c r="G103" s="27"/>
      <c r="H103" s="27"/>
      <c r="L103" s="27"/>
      <c r="N103" s="27"/>
    </row>
    <row r="104" spans="1:14" ht="12.75" customHeight="1">
      <c r="A104" s="27"/>
      <c r="B104" s="27"/>
      <c r="C104" s="60"/>
      <c r="D104" s="79"/>
      <c r="E104" s="79"/>
      <c r="F104" s="79"/>
      <c r="G104" s="27"/>
      <c r="H104" s="27"/>
      <c r="L104" s="27"/>
      <c r="N104" s="27"/>
    </row>
    <row r="105" spans="1:14" ht="12.75" customHeight="1">
      <c r="A105" s="27"/>
      <c r="B105" s="27"/>
      <c r="C105" s="60"/>
      <c r="D105" s="79"/>
      <c r="E105" s="79"/>
      <c r="F105" s="79"/>
      <c r="G105" s="27"/>
      <c r="H105" s="27"/>
      <c r="L105" s="27"/>
      <c r="N105" s="27"/>
    </row>
    <row r="106" spans="1:14" ht="12.75" customHeight="1">
      <c r="A106" s="27"/>
      <c r="B106" s="27"/>
      <c r="C106" s="60"/>
      <c r="D106" s="79"/>
      <c r="E106" s="79"/>
      <c r="F106" s="79"/>
      <c r="G106" s="27"/>
      <c r="H106" s="27"/>
      <c r="L106" s="27"/>
      <c r="N106" s="27"/>
    </row>
    <row r="107" spans="1:14" ht="12.75" customHeight="1">
      <c r="A107" s="27"/>
      <c r="B107" s="27"/>
      <c r="C107" s="60"/>
      <c r="D107" s="79"/>
      <c r="E107" s="79"/>
      <c r="F107" s="79"/>
      <c r="G107" s="27"/>
      <c r="H107" s="27"/>
      <c r="L107" s="27"/>
      <c r="N107" s="27"/>
    </row>
    <row r="108" spans="1:14" ht="12.75" customHeight="1">
      <c r="A108" s="27"/>
      <c r="B108" s="27"/>
      <c r="C108" s="60"/>
      <c r="D108" s="79"/>
      <c r="E108" s="79"/>
      <c r="F108" s="79"/>
      <c r="G108" s="27"/>
      <c r="H108" s="27"/>
      <c r="L108" s="27"/>
      <c r="N108" s="27"/>
    </row>
    <row r="109" spans="1:14" ht="12.75" customHeight="1">
      <c r="A109" s="27"/>
      <c r="B109" s="27"/>
      <c r="C109" s="60"/>
      <c r="D109" s="79"/>
      <c r="E109" s="79"/>
      <c r="F109" s="79"/>
      <c r="G109" s="27"/>
      <c r="H109" s="27"/>
      <c r="L109" s="27"/>
      <c r="N109" s="27"/>
    </row>
    <row r="110" spans="1:14" ht="12.75" customHeight="1">
      <c r="A110" s="27"/>
      <c r="B110" s="27"/>
      <c r="C110" s="60"/>
      <c r="D110" s="79"/>
      <c r="E110" s="79"/>
      <c r="F110" s="79"/>
      <c r="G110" s="27"/>
      <c r="H110" s="27"/>
      <c r="L110" s="27"/>
      <c r="N110" s="27"/>
    </row>
    <row r="111" spans="1:14" ht="12.75" customHeight="1">
      <c r="A111" s="27"/>
      <c r="B111" s="27"/>
      <c r="C111" s="60"/>
      <c r="D111" s="79"/>
      <c r="E111" s="79"/>
      <c r="F111" s="79"/>
      <c r="G111" s="27"/>
      <c r="H111" s="27"/>
      <c r="L111" s="27"/>
      <c r="N111" s="27"/>
    </row>
    <row r="112" spans="1:14" ht="12.75" customHeight="1">
      <c r="A112" s="27"/>
      <c r="B112" s="27"/>
      <c r="C112" s="60"/>
      <c r="D112" s="79"/>
      <c r="E112" s="79"/>
      <c r="F112" s="79"/>
      <c r="G112" s="27"/>
      <c r="H112" s="27"/>
      <c r="L112" s="27"/>
      <c r="N112" s="27"/>
    </row>
    <row r="113" spans="1:14" ht="12.75" customHeight="1">
      <c r="A113" s="27"/>
      <c r="B113" s="27"/>
      <c r="C113" s="60"/>
      <c r="D113" s="79"/>
      <c r="E113" s="79"/>
      <c r="F113" s="79"/>
      <c r="G113" s="27"/>
      <c r="H113" s="27"/>
      <c r="L113" s="27"/>
      <c r="N113" s="27"/>
    </row>
    <row r="114" spans="1:14" ht="12.75" customHeight="1">
      <c r="A114" s="27"/>
      <c r="B114" s="27"/>
      <c r="C114" s="60"/>
      <c r="D114" s="79"/>
      <c r="E114" s="79"/>
      <c r="F114" s="79"/>
      <c r="G114" s="27"/>
      <c r="H114" s="27"/>
      <c r="L114" s="27"/>
      <c r="N114" s="27"/>
    </row>
    <row r="115" spans="1:14" ht="12.75" customHeight="1">
      <c r="A115" s="27"/>
      <c r="B115" s="27"/>
      <c r="C115" s="60"/>
      <c r="D115" s="79"/>
      <c r="E115" s="79"/>
      <c r="F115" s="79"/>
      <c r="G115" s="27"/>
      <c r="H115" s="27"/>
      <c r="L115" s="27"/>
      <c r="N115" s="27"/>
    </row>
    <row r="116" spans="1:14" ht="12.75" customHeight="1">
      <c r="A116" s="27"/>
      <c r="B116" s="27"/>
      <c r="C116" s="60"/>
      <c r="D116" s="79"/>
      <c r="E116" s="79"/>
      <c r="F116" s="79"/>
      <c r="G116" s="27"/>
      <c r="H116" s="27"/>
      <c r="L116" s="27"/>
      <c r="N116" s="27"/>
    </row>
    <row r="117" spans="1:14" ht="12.75" customHeight="1">
      <c r="A117" s="27"/>
      <c r="B117" s="27"/>
      <c r="C117" s="60"/>
      <c r="D117" s="79"/>
      <c r="E117" s="79"/>
      <c r="F117" s="79"/>
      <c r="G117" s="27"/>
      <c r="H117" s="27"/>
      <c r="L117" s="27"/>
      <c r="N117" s="27"/>
    </row>
    <row r="118" spans="1:14" ht="12.75" customHeight="1">
      <c r="A118" s="27"/>
      <c r="B118" s="27"/>
      <c r="C118" s="60"/>
      <c r="D118" s="79"/>
      <c r="E118" s="79"/>
      <c r="F118" s="79"/>
      <c r="G118" s="27"/>
      <c r="H118" s="27"/>
      <c r="L118" s="27"/>
      <c r="N118" s="27"/>
    </row>
    <row r="119" spans="1:14" ht="12.75" customHeight="1">
      <c r="A119" s="27"/>
      <c r="B119" s="27"/>
      <c r="C119" s="60"/>
      <c r="D119" s="79"/>
      <c r="E119" s="79"/>
      <c r="F119" s="79"/>
      <c r="G119" s="27"/>
      <c r="H119" s="27"/>
      <c r="L119" s="27"/>
      <c r="N119" s="27"/>
    </row>
    <row r="120" spans="1:14" ht="12.75" customHeight="1">
      <c r="A120" s="27"/>
      <c r="B120" s="27"/>
      <c r="C120" s="60"/>
      <c r="D120" s="79"/>
      <c r="E120" s="79"/>
      <c r="F120" s="79"/>
      <c r="G120" s="27"/>
      <c r="H120" s="27"/>
      <c r="L120" s="27"/>
      <c r="N120" s="27"/>
    </row>
    <row r="121" spans="1:14" ht="12.75" customHeight="1">
      <c r="A121" s="27"/>
      <c r="B121" s="27"/>
      <c r="C121" s="60"/>
      <c r="D121" s="79"/>
      <c r="E121" s="79"/>
      <c r="F121" s="79"/>
      <c r="G121" s="27"/>
      <c r="H121" s="27"/>
      <c r="L121" s="27"/>
      <c r="N121" s="27"/>
    </row>
    <row r="122" spans="1:14" ht="12.75" customHeight="1">
      <c r="A122" s="27"/>
      <c r="B122" s="27"/>
      <c r="C122" s="60"/>
      <c r="D122" s="79"/>
      <c r="E122" s="79"/>
      <c r="F122" s="79"/>
      <c r="G122" s="27"/>
      <c r="H122" s="27"/>
      <c r="L122" s="27"/>
      <c r="N122" s="27"/>
    </row>
    <row r="123" spans="1:14" ht="12.75" customHeight="1">
      <c r="A123" s="27"/>
      <c r="B123" s="27"/>
      <c r="C123" s="60"/>
      <c r="D123" s="79"/>
      <c r="E123" s="79"/>
      <c r="F123" s="79"/>
      <c r="G123" s="27"/>
      <c r="H123" s="27"/>
      <c r="L123" s="27"/>
      <c r="N123" s="27"/>
    </row>
    <row r="124" spans="1:14" ht="12.75" customHeight="1">
      <c r="A124" s="27"/>
      <c r="B124" s="27"/>
      <c r="C124" s="60"/>
      <c r="D124" s="79"/>
      <c r="E124" s="79"/>
      <c r="F124" s="79"/>
      <c r="G124" s="27"/>
      <c r="H124" s="27"/>
      <c r="L124" s="27"/>
      <c r="N124" s="27"/>
    </row>
    <row r="125" spans="1:14" ht="12.75" customHeight="1">
      <c r="A125" s="27"/>
      <c r="B125" s="27"/>
      <c r="C125" s="60"/>
      <c r="D125" s="79"/>
      <c r="E125" s="79"/>
      <c r="F125" s="79"/>
      <c r="G125" s="27"/>
      <c r="H125" s="27"/>
      <c r="L125" s="27"/>
      <c r="N125" s="27"/>
    </row>
    <row r="126" spans="4:6" ht="12.75" customHeight="1">
      <c r="D126" s="52"/>
      <c r="E126" s="52"/>
      <c r="F126" s="52"/>
    </row>
    <row r="127" spans="4:6" ht="12.75" customHeight="1">
      <c r="D127" s="52"/>
      <c r="E127" s="52"/>
      <c r="F127" s="52"/>
    </row>
    <row r="128" spans="4:6" ht="12.75" customHeight="1">
      <c r="D128" s="52"/>
      <c r="E128" s="52"/>
      <c r="F128" s="52"/>
    </row>
    <row r="129" spans="4:6" ht="12.75" customHeight="1">
      <c r="D129" s="52"/>
      <c r="E129" s="52"/>
      <c r="F129" s="52"/>
    </row>
    <row r="130" spans="4:6" ht="12.75" customHeight="1">
      <c r="D130" s="52"/>
      <c r="E130" s="52"/>
      <c r="F130" s="52"/>
    </row>
    <row r="131" spans="4:6" ht="12.75" customHeight="1">
      <c r="D131" s="52"/>
      <c r="E131" s="52"/>
      <c r="F131" s="52"/>
    </row>
    <row r="132" spans="4:6" ht="12.75" customHeight="1">
      <c r="D132" s="52"/>
      <c r="E132" s="52"/>
      <c r="F132" s="52"/>
    </row>
    <row r="133" spans="4:6" ht="12.75" customHeight="1">
      <c r="D133" s="52"/>
      <c r="E133" s="52"/>
      <c r="F133" s="52"/>
    </row>
    <row r="134" spans="4:6" ht="12.75" customHeight="1">
      <c r="D134" s="52"/>
      <c r="E134" s="52"/>
      <c r="F134" s="52"/>
    </row>
    <row r="135" spans="4:6" ht="12.75" customHeight="1">
      <c r="D135" s="52"/>
      <c r="E135" s="52"/>
      <c r="F135" s="52"/>
    </row>
    <row r="136" spans="4:6" ht="12.75" customHeight="1">
      <c r="D136" s="52"/>
      <c r="E136" s="52"/>
      <c r="F136" s="52"/>
    </row>
    <row r="137" spans="4:6" ht="12.75" customHeight="1">
      <c r="D137" s="52"/>
      <c r="E137" s="52"/>
      <c r="F137" s="52"/>
    </row>
    <row r="138" spans="4:6" ht="12.75" customHeight="1">
      <c r="D138" s="52"/>
      <c r="E138" s="52"/>
      <c r="F138" s="52"/>
    </row>
    <row r="139" spans="4:6" ht="12.75" customHeight="1">
      <c r="D139" s="52"/>
      <c r="E139" s="52"/>
      <c r="F139" s="52"/>
    </row>
    <row r="140" spans="4:6" ht="12.75" customHeight="1">
      <c r="D140" s="52"/>
      <c r="E140" s="52"/>
      <c r="F140" s="52"/>
    </row>
    <row r="141" spans="4:6" ht="12.75" customHeight="1">
      <c r="D141" s="52"/>
      <c r="E141" s="52"/>
      <c r="F141" s="52"/>
    </row>
    <row r="142" spans="4:6" ht="12.75" customHeight="1">
      <c r="D142" s="52"/>
      <c r="E142" s="52"/>
      <c r="F142" s="52"/>
    </row>
    <row r="143" spans="4:6" ht="12.75" customHeight="1">
      <c r="D143" s="52"/>
      <c r="E143" s="52"/>
      <c r="F143" s="52"/>
    </row>
    <row r="144" spans="4:6" ht="12.75" customHeight="1">
      <c r="D144" s="52"/>
      <c r="E144" s="52"/>
      <c r="F144" s="52"/>
    </row>
    <row r="145" spans="4:6" ht="12.75" customHeight="1">
      <c r="D145" s="52"/>
      <c r="E145" s="52"/>
      <c r="F145" s="52"/>
    </row>
    <row r="146" spans="4:6" ht="12.75" customHeight="1">
      <c r="D146" s="52"/>
      <c r="E146" s="52"/>
      <c r="F146" s="52"/>
    </row>
    <row r="147" spans="4:6" ht="12.75" customHeight="1">
      <c r="D147" s="52"/>
      <c r="E147" s="52"/>
      <c r="F147" s="52"/>
    </row>
    <row r="148" spans="4:6" ht="12.75" customHeight="1">
      <c r="D148" s="52"/>
      <c r="E148" s="52"/>
      <c r="F148" s="52"/>
    </row>
    <row r="149" spans="4:6" ht="12.75" customHeight="1">
      <c r="D149" s="52"/>
      <c r="E149" s="52"/>
      <c r="F149" s="52"/>
    </row>
    <row r="150" spans="4:6" ht="12.75" customHeight="1">
      <c r="D150" s="52"/>
      <c r="E150" s="52"/>
      <c r="F150" s="52"/>
    </row>
    <row r="151" spans="4:6" ht="12.75" customHeight="1">
      <c r="D151" s="52"/>
      <c r="E151" s="52"/>
      <c r="F151" s="52"/>
    </row>
    <row r="152" spans="4:6" ht="12.75" customHeight="1">
      <c r="D152" s="52"/>
      <c r="E152" s="52"/>
      <c r="F152" s="52"/>
    </row>
    <row r="153" spans="4:6" ht="12.75" customHeight="1">
      <c r="D153" s="52"/>
      <c r="E153" s="52"/>
      <c r="F153" s="52"/>
    </row>
    <row r="154" spans="4:6" ht="12.75" customHeight="1">
      <c r="D154" s="52"/>
      <c r="E154" s="52"/>
      <c r="F154" s="52"/>
    </row>
    <row r="155" spans="4:6" ht="12.75" customHeight="1">
      <c r="D155" s="52"/>
      <c r="E155" s="52"/>
      <c r="F155" s="52"/>
    </row>
    <row r="156" spans="4:6" ht="12.75" customHeight="1">
      <c r="D156" s="52"/>
      <c r="E156" s="52"/>
      <c r="F156" s="52"/>
    </row>
    <row r="157" spans="4:6" ht="12.75" customHeight="1">
      <c r="D157" s="52"/>
      <c r="E157" s="52"/>
      <c r="F157" s="52"/>
    </row>
    <row r="158" spans="4:6" ht="12.75" customHeight="1">
      <c r="D158" s="52"/>
      <c r="E158" s="52"/>
      <c r="F158" s="52"/>
    </row>
    <row r="159" spans="4:6" ht="12.75" customHeight="1">
      <c r="D159" s="52"/>
      <c r="E159" s="52"/>
      <c r="F159" s="52"/>
    </row>
    <row r="160" spans="4:6" ht="12.75" customHeight="1">
      <c r="D160" s="52"/>
      <c r="E160" s="52"/>
      <c r="F160" s="52"/>
    </row>
    <row r="161" spans="4:6" ht="12.75" customHeight="1">
      <c r="D161" s="52"/>
      <c r="E161" s="52"/>
      <c r="F161" s="52"/>
    </row>
    <row r="162" spans="4:6" ht="12.75" customHeight="1">
      <c r="D162" s="52"/>
      <c r="E162" s="52"/>
      <c r="F162" s="52"/>
    </row>
    <row r="163" spans="4:6" ht="12.75" customHeight="1">
      <c r="D163" s="52"/>
      <c r="E163" s="52"/>
      <c r="F163" s="52"/>
    </row>
    <row r="164" spans="4:6" ht="12.75" customHeight="1">
      <c r="D164" s="52"/>
      <c r="E164" s="52"/>
      <c r="F164" s="52"/>
    </row>
    <row r="165" spans="4:6" ht="12.75" customHeight="1">
      <c r="D165" s="52"/>
      <c r="E165" s="52"/>
      <c r="F165" s="52"/>
    </row>
    <row r="166" spans="4:6" ht="12.75" customHeight="1">
      <c r="D166" s="52"/>
      <c r="E166" s="52"/>
      <c r="F166" s="52"/>
    </row>
    <row r="167" spans="4:6" ht="12.75" customHeight="1">
      <c r="D167" s="52"/>
      <c r="E167" s="52"/>
      <c r="F167" s="52"/>
    </row>
    <row r="168" spans="4:6" ht="12.75" customHeight="1">
      <c r="D168" s="52"/>
      <c r="E168" s="52"/>
      <c r="F168" s="52"/>
    </row>
    <row r="169" spans="4:6" ht="12.75" customHeight="1">
      <c r="D169" s="52"/>
      <c r="E169" s="52"/>
      <c r="F169" s="52"/>
    </row>
    <row r="170" spans="4:6" ht="12.75" customHeight="1">
      <c r="D170" s="52"/>
      <c r="E170" s="52"/>
      <c r="F170" s="52"/>
    </row>
    <row r="171" spans="4:6" ht="12.75" customHeight="1">
      <c r="D171" s="52"/>
      <c r="E171" s="52"/>
      <c r="F171" s="52"/>
    </row>
    <row r="172" spans="4:6" ht="12.75" customHeight="1">
      <c r="D172" s="52"/>
      <c r="E172" s="52"/>
      <c r="F172" s="52"/>
    </row>
    <row r="173" spans="4:6" ht="12.75" customHeight="1">
      <c r="D173" s="52"/>
      <c r="E173" s="52"/>
      <c r="F173" s="52"/>
    </row>
    <row r="174" spans="4:6" ht="12.75" customHeight="1">
      <c r="D174" s="52"/>
      <c r="E174" s="52"/>
      <c r="F174" s="52"/>
    </row>
    <row r="175" spans="4:6" ht="12.75" customHeight="1">
      <c r="D175" s="52"/>
      <c r="E175" s="52"/>
      <c r="F175" s="52"/>
    </row>
    <row r="176" spans="4:6" ht="12.75" customHeight="1">
      <c r="D176" s="52"/>
      <c r="E176" s="52"/>
      <c r="F176" s="52"/>
    </row>
    <row r="177" spans="4:6" ht="12.75" customHeight="1">
      <c r="D177" s="52"/>
      <c r="E177" s="52"/>
      <c r="F177" s="52"/>
    </row>
    <row r="178" spans="4:6" ht="12.75" customHeight="1">
      <c r="D178" s="52"/>
      <c r="E178" s="52"/>
      <c r="F178" s="52"/>
    </row>
    <row r="179" spans="4:6" ht="12.75" customHeight="1">
      <c r="D179" s="52"/>
      <c r="E179" s="52"/>
      <c r="F179" s="52"/>
    </row>
    <row r="180" spans="4:6" ht="12.75" customHeight="1">
      <c r="D180" s="52"/>
      <c r="E180" s="52"/>
      <c r="F180" s="52"/>
    </row>
    <row r="181" spans="4:6" ht="12.75" customHeight="1">
      <c r="D181" s="52"/>
      <c r="E181" s="52"/>
      <c r="F181" s="52"/>
    </row>
    <row r="182" spans="4:6" ht="12.75" customHeight="1">
      <c r="D182" s="52"/>
      <c r="E182" s="52"/>
      <c r="F182" s="52"/>
    </row>
    <row r="183" spans="4:6" ht="12.75" customHeight="1">
      <c r="D183" s="52"/>
      <c r="E183" s="52"/>
      <c r="F183" s="52"/>
    </row>
    <row r="184" spans="4:6" ht="12.75" customHeight="1">
      <c r="D184" s="52"/>
      <c r="E184" s="52"/>
      <c r="F184" s="52"/>
    </row>
    <row r="185" spans="4:6" ht="12.75" customHeight="1">
      <c r="D185" s="52"/>
      <c r="E185" s="52"/>
      <c r="F185" s="52"/>
    </row>
    <row r="186" spans="4:6" ht="12.75" customHeight="1">
      <c r="D186" s="52"/>
      <c r="E186" s="52"/>
      <c r="F186" s="52"/>
    </row>
    <row r="187" spans="4:6" ht="12.75" customHeight="1">
      <c r="D187" s="52"/>
      <c r="E187" s="52"/>
      <c r="F187" s="52"/>
    </row>
    <row r="188" spans="4:6" ht="12.75" customHeight="1">
      <c r="D188" s="52"/>
      <c r="E188" s="52"/>
      <c r="F188" s="52"/>
    </row>
    <row r="189" spans="4:6" ht="12.75" customHeight="1">
      <c r="D189" s="52"/>
      <c r="E189" s="52"/>
      <c r="F189" s="52"/>
    </row>
    <row r="190" spans="4:6" ht="12.75" customHeight="1">
      <c r="D190" s="52"/>
      <c r="E190" s="52"/>
      <c r="F190" s="52"/>
    </row>
    <row r="191" spans="4:6" ht="12.75" customHeight="1">
      <c r="D191" s="52"/>
      <c r="E191" s="52"/>
      <c r="F191" s="52"/>
    </row>
    <row r="192" spans="4:6" ht="12.75" customHeight="1">
      <c r="D192" s="52"/>
      <c r="E192" s="52"/>
      <c r="F192" s="52"/>
    </row>
    <row r="193" spans="4:6" ht="12.75" customHeight="1">
      <c r="D193" s="52"/>
      <c r="E193" s="52"/>
      <c r="F193" s="52"/>
    </row>
    <row r="194" spans="4:6" ht="12.75" customHeight="1">
      <c r="D194" s="52"/>
      <c r="E194" s="52"/>
      <c r="F194" s="52"/>
    </row>
    <row r="195" spans="4:6" ht="12.75" customHeight="1">
      <c r="D195" s="52"/>
      <c r="E195" s="52"/>
      <c r="F195" s="52"/>
    </row>
    <row r="196" spans="4:6" ht="12.75" customHeight="1">
      <c r="D196" s="52"/>
      <c r="E196" s="52"/>
      <c r="F196" s="52"/>
    </row>
    <row r="197" spans="4:6" ht="12.75" customHeight="1">
      <c r="D197" s="52"/>
      <c r="E197" s="52"/>
      <c r="F197" s="52"/>
    </row>
    <row r="198" spans="4:6" ht="12.75" customHeight="1">
      <c r="D198" s="52"/>
      <c r="E198" s="52"/>
      <c r="F198" s="52"/>
    </row>
    <row r="199" spans="4:6" ht="12.75" customHeight="1">
      <c r="D199" s="52"/>
      <c r="E199" s="52"/>
      <c r="F199" s="52"/>
    </row>
    <row r="200" spans="4:6" ht="12.75" customHeight="1">
      <c r="D200" s="52"/>
      <c r="E200" s="52"/>
      <c r="F200" s="52"/>
    </row>
    <row r="201" spans="4:6" ht="12.75" customHeight="1">
      <c r="D201" s="52"/>
      <c r="E201" s="52"/>
      <c r="F201" s="52"/>
    </row>
    <row r="202" spans="4:6" ht="12.75" customHeight="1">
      <c r="D202" s="52"/>
      <c r="E202" s="52"/>
      <c r="F202" s="52"/>
    </row>
    <row r="203" spans="4:6" ht="12.75" customHeight="1">
      <c r="D203" s="52"/>
      <c r="E203" s="52"/>
      <c r="F203" s="52"/>
    </row>
    <row r="204" spans="4:6" ht="12.75" customHeight="1">
      <c r="D204" s="52"/>
      <c r="E204" s="52"/>
      <c r="F204" s="52"/>
    </row>
    <row r="205" spans="4:6" ht="12.75" customHeight="1">
      <c r="D205" s="52"/>
      <c r="E205" s="52"/>
      <c r="F205" s="52"/>
    </row>
    <row r="206" spans="4:6" ht="12.75" customHeight="1">
      <c r="D206" s="52"/>
      <c r="E206" s="52"/>
      <c r="F206" s="52"/>
    </row>
    <row r="207" spans="4:6" ht="12.75" customHeight="1">
      <c r="D207" s="52"/>
      <c r="E207" s="52"/>
      <c r="F207" s="52"/>
    </row>
    <row r="208" spans="4:6" ht="12.75" customHeight="1">
      <c r="D208" s="52"/>
      <c r="E208" s="52"/>
      <c r="F208" s="52"/>
    </row>
    <row r="209" spans="4:6" ht="12.75" customHeight="1">
      <c r="D209" s="52"/>
      <c r="E209" s="52"/>
      <c r="F209" s="52"/>
    </row>
    <row r="210" spans="4:6" ht="12.75" customHeight="1">
      <c r="D210" s="52"/>
      <c r="E210" s="52"/>
      <c r="F210" s="52"/>
    </row>
    <row r="211" spans="4:6" ht="12.75" customHeight="1">
      <c r="D211" s="52"/>
      <c r="E211" s="52"/>
      <c r="F211" s="52"/>
    </row>
    <row r="212" spans="4:6" ht="12.75" customHeight="1">
      <c r="D212" s="52"/>
      <c r="E212" s="52"/>
      <c r="F212" s="52"/>
    </row>
    <row r="213" spans="4:6" ht="12.75" customHeight="1">
      <c r="D213" s="52"/>
      <c r="E213" s="52"/>
      <c r="F213" s="52"/>
    </row>
    <row r="214" spans="4:6" ht="12.75" customHeight="1">
      <c r="D214" s="52"/>
      <c r="E214" s="52"/>
      <c r="F214" s="52"/>
    </row>
    <row r="215" spans="4:6" ht="12.75" customHeight="1">
      <c r="D215" s="52"/>
      <c r="E215" s="52"/>
      <c r="F215" s="52"/>
    </row>
    <row r="216" spans="4:6" ht="12.75" customHeight="1">
      <c r="D216" s="52"/>
      <c r="E216" s="52"/>
      <c r="F216" s="52"/>
    </row>
    <row r="217" spans="4:6" ht="12.75" customHeight="1">
      <c r="D217" s="52"/>
      <c r="E217" s="52"/>
      <c r="F217" s="52"/>
    </row>
    <row r="218" spans="4:6" ht="12.75" customHeight="1">
      <c r="D218" s="52"/>
      <c r="E218" s="52"/>
      <c r="F218" s="52"/>
    </row>
    <row r="219" spans="4:6" ht="12.75" customHeight="1">
      <c r="D219" s="52"/>
      <c r="E219" s="52"/>
      <c r="F219" s="52"/>
    </row>
    <row r="220" spans="4:6" ht="12.75" customHeight="1">
      <c r="D220" s="52"/>
      <c r="E220" s="52"/>
      <c r="F220" s="52"/>
    </row>
    <row r="221" spans="4:6" ht="12.75" customHeight="1">
      <c r="D221" s="52"/>
      <c r="E221" s="52"/>
      <c r="F221" s="52"/>
    </row>
    <row r="222" spans="4:6" ht="12.75" customHeight="1">
      <c r="D222" s="52"/>
      <c r="E222" s="52"/>
      <c r="F222" s="52"/>
    </row>
    <row r="223" spans="4:6" ht="12.75" customHeight="1">
      <c r="D223" s="52"/>
      <c r="E223" s="52"/>
      <c r="F223" s="52"/>
    </row>
    <row r="224" spans="4:6" ht="12.75" customHeight="1">
      <c r="D224" s="52"/>
      <c r="E224" s="52"/>
      <c r="F224" s="52"/>
    </row>
    <row r="225" spans="4:6" ht="12.75" customHeight="1">
      <c r="D225" s="52"/>
      <c r="E225" s="52"/>
      <c r="F225" s="52"/>
    </row>
    <row r="226" spans="4:6" ht="12.75" customHeight="1">
      <c r="D226" s="52"/>
      <c r="E226" s="52"/>
      <c r="F226" s="52"/>
    </row>
    <row r="227" spans="4:6" ht="12.75" customHeight="1">
      <c r="D227" s="52"/>
      <c r="E227" s="52"/>
      <c r="F227" s="52"/>
    </row>
    <row r="228" spans="4:6" ht="12.75" customHeight="1">
      <c r="D228" s="52"/>
      <c r="E228" s="52"/>
      <c r="F228" s="52"/>
    </row>
    <row r="229" spans="4:6" ht="12.75" customHeight="1">
      <c r="D229" s="52"/>
      <c r="E229" s="52"/>
      <c r="F229" s="52"/>
    </row>
    <row r="230" spans="4:6" ht="12.75" customHeight="1">
      <c r="D230" s="52"/>
      <c r="E230" s="52"/>
      <c r="F230" s="52"/>
    </row>
    <row r="231" spans="4:6" ht="12.75" customHeight="1">
      <c r="D231" s="52"/>
      <c r="E231" s="52"/>
      <c r="F231" s="52"/>
    </row>
    <row r="232" spans="4:6" ht="12.75" customHeight="1">
      <c r="D232" s="52"/>
      <c r="E232" s="52"/>
      <c r="F232" s="52"/>
    </row>
    <row r="233" spans="4:6" ht="12.75" customHeight="1">
      <c r="D233" s="52"/>
      <c r="E233" s="52"/>
      <c r="F233" s="52"/>
    </row>
    <row r="234" spans="4:6" ht="12.75" customHeight="1">
      <c r="D234" s="52"/>
      <c r="E234" s="52"/>
      <c r="F234" s="52"/>
    </row>
    <row r="235" spans="4:6" ht="12.75" customHeight="1">
      <c r="D235" s="52"/>
      <c r="E235" s="52"/>
      <c r="F235" s="52"/>
    </row>
    <row r="236" spans="4:6" ht="12.75" customHeight="1">
      <c r="D236" s="52"/>
      <c r="E236" s="52"/>
      <c r="F236" s="52"/>
    </row>
    <row r="237" spans="4:6" ht="12.75" customHeight="1">
      <c r="D237" s="52"/>
      <c r="E237" s="52"/>
      <c r="F237" s="52"/>
    </row>
    <row r="238" spans="4:6" ht="12.75" customHeight="1">
      <c r="D238" s="52"/>
      <c r="E238" s="52"/>
      <c r="F238" s="52"/>
    </row>
    <row r="239" spans="4:6" ht="12.75" customHeight="1">
      <c r="D239" s="52"/>
      <c r="E239" s="52"/>
      <c r="F239" s="52"/>
    </row>
    <row r="240" spans="4:6" ht="12.75" customHeight="1">
      <c r="D240" s="52"/>
      <c r="E240" s="52"/>
      <c r="F240" s="52"/>
    </row>
    <row r="241" spans="4:6" ht="12.75" customHeight="1">
      <c r="D241" s="52"/>
      <c r="E241" s="52"/>
      <c r="F241" s="52"/>
    </row>
    <row r="242" spans="4:6" ht="12.75" customHeight="1">
      <c r="D242" s="52"/>
      <c r="E242" s="52"/>
      <c r="F242" s="52"/>
    </row>
    <row r="243" spans="4:6" ht="12.75" customHeight="1">
      <c r="D243" s="52"/>
      <c r="E243" s="52"/>
      <c r="F243" s="52"/>
    </row>
    <row r="244" spans="4:6" ht="12.75" customHeight="1">
      <c r="D244" s="52"/>
      <c r="E244" s="52"/>
      <c r="F244" s="52"/>
    </row>
    <row r="245" spans="4:6" ht="12.75" customHeight="1">
      <c r="D245" s="52"/>
      <c r="E245" s="52"/>
      <c r="F245" s="52"/>
    </row>
    <row r="246" spans="4:6" ht="12.75" customHeight="1">
      <c r="D246" s="52"/>
      <c r="E246" s="52"/>
      <c r="F246" s="52"/>
    </row>
    <row r="247" spans="4:6" ht="12.75" customHeight="1">
      <c r="D247" s="52"/>
      <c r="E247" s="52"/>
      <c r="F247" s="52"/>
    </row>
    <row r="248" spans="4:6" ht="12.75" customHeight="1">
      <c r="D248" s="52"/>
      <c r="E248" s="52"/>
      <c r="F248" s="52"/>
    </row>
    <row r="249" spans="4:6" ht="12.75" customHeight="1">
      <c r="D249" s="52"/>
      <c r="E249" s="52"/>
      <c r="F249" s="52"/>
    </row>
    <row r="250" spans="4:6" ht="12.75" customHeight="1">
      <c r="D250" s="52"/>
      <c r="E250" s="52"/>
      <c r="F250" s="52"/>
    </row>
    <row r="251" spans="4:6" ht="12.75" customHeight="1">
      <c r="D251" s="52"/>
      <c r="E251" s="52"/>
      <c r="F251" s="52"/>
    </row>
    <row r="252" spans="4:6" ht="12.75" customHeight="1">
      <c r="D252" s="52"/>
      <c r="E252" s="52"/>
      <c r="F252" s="52"/>
    </row>
    <row r="253" spans="4:6" ht="12.75" customHeight="1">
      <c r="D253" s="52"/>
      <c r="E253" s="52"/>
      <c r="F253" s="52"/>
    </row>
    <row r="254" spans="4:6" ht="12.75" customHeight="1">
      <c r="D254" s="52"/>
      <c r="E254" s="52"/>
      <c r="F254" s="52"/>
    </row>
    <row r="255" spans="4:6" ht="12.75" customHeight="1">
      <c r="D255" s="52"/>
      <c r="E255" s="52"/>
      <c r="F255" s="52"/>
    </row>
    <row r="256" spans="4:6" ht="12.75" customHeight="1">
      <c r="D256" s="52"/>
      <c r="E256" s="52"/>
      <c r="F256" s="52"/>
    </row>
    <row r="257" spans="4:6" ht="12.75" customHeight="1">
      <c r="D257" s="52"/>
      <c r="E257" s="52"/>
      <c r="F257" s="52"/>
    </row>
    <row r="258" spans="4:6" ht="12.75" customHeight="1">
      <c r="D258" s="52"/>
      <c r="E258" s="52"/>
      <c r="F258" s="52"/>
    </row>
    <row r="259" spans="4:6" ht="12.75" customHeight="1">
      <c r="D259" s="52"/>
      <c r="E259" s="52"/>
      <c r="F259" s="52"/>
    </row>
    <row r="260" spans="4:6" ht="12.75" customHeight="1">
      <c r="D260" s="52"/>
      <c r="E260" s="52"/>
      <c r="F260" s="52"/>
    </row>
    <row r="261" spans="4:6" ht="12.75" customHeight="1">
      <c r="D261" s="52"/>
      <c r="E261" s="52"/>
      <c r="F261" s="52"/>
    </row>
    <row r="262" spans="4:6" ht="12.75" customHeight="1">
      <c r="D262" s="52"/>
      <c r="E262" s="52"/>
      <c r="F262" s="52"/>
    </row>
    <row r="263" spans="4:6" ht="12.75" customHeight="1">
      <c r="D263" s="52"/>
      <c r="E263" s="52"/>
      <c r="F263" s="52"/>
    </row>
    <row r="264" spans="4:6" ht="12.75" customHeight="1">
      <c r="D264" s="52"/>
      <c r="E264" s="52"/>
      <c r="F264" s="52"/>
    </row>
    <row r="265" spans="4:6" ht="12.75" customHeight="1">
      <c r="D265" s="52"/>
      <c r="E265" s="52"/>
      <c r="F265" s="52"/>
    </row>
    <row r="266" spans="4:6" ht="12.75" customHeight="1">
      <c r="D266" s="52"/>
      <c r="E266" s="52"/>
      <c r="F266" s="52"/>
    </row>
    <row r="267" spans="4:6" ht="12.75" customHeight="1">
      <c r="D267" s="52"/>
      <c r="E267" s="52"/>
      <c r="F267" s="52"/>
    </row>
    <row r="268" spans="4:6" ht="12.75" customHeight="1">
      <c r="D268" s="52"/>
      <c r="E268" s="52"/>
      <c r="F268" s="52"/>
    </row>
    <row r="269" spans="4:6" ht="12.75" customHeight="1">
      <c r="D269" s="52"/>
      <c r="E269" s="52"/>
      <c r="F269" s="52"/>
    </row>
    <row r="270" spans="4:6" ht="12.75" customHeight="1">
      <c r="D270" s="52"/>
      <c r="E270" s="52"/>
      <c r="F270" s="52"/>
    </row>
    <row r="271" spans="4:6" ht="12.75" customHeight="1">
      <c r="D271" s="52"/>
      <c r="E271" s="52"/>
      <c r="F271" s="52"/>
    </row>
    <row r="272" spans="4:6" ht="12.75" customHeight="1">
      <c r="D272" s="52"/>
      <c r="E272" s="52"/>
      <c r="F272" s="52"/>
    </row>
    <row r="273" spans="4:6" ht="12.75" customHeight="1">
      <c r="D273" s="52"/>
      <c r="E273" s="52"/>
      <c r="F273" s="52"/>
    </row>
    <row r="274" spans="4:6" ht="12.75" customHeight="1">
      <c r="D274" s="52"/>
      <c r="E274" s="52"/>
      <c r="F274" s="52"/>
    </row>
    <row r="275" spans="4:6" ht="12.75" customHeight="1">
      <c r="D275" s="52"/>
      <c r="E275" s="52"/>
      <c r="F275" s="52"/>
    </row>
    <row r="276" spans="4:6" ht="12.75" customHeight="1">
      <c r="D276" s="52"/>
      <c r="E276" s="52"/>
      <c r="F276" s="52"/>
    </row>
    <row r="277" spans="4:6" ht="12.75" customHeight="1">
      <c r="D277" s="52"/>
      <c r="E277" s="52"/>
      <c r="F277" s="52"/>
    </row>
    <row r="278" spans="4:6" ht="12.75" customHeight="1">
      <c r="D278" s="52"/>
      <c r="E278" s="52"/>
      <c r="F278" s="52"/>
    </row>
    <row r="279" spans="4:6" ht="12.75" customHeight="1">
      <c r="D279" s="52"/>
      <c r="E279" s="52"/>
      <c r="F279" s="52"/>
    </row>
    <row r="280" spans="4:6" ht="12.75" customHeight="1">
      <c r="D280" s="52"/>
      <c r="E280" s="52"/>
      <c r="F280" s="52"/>
    </row>
    <row r="281" spans="4:6" ht="12.75" customHeight="1">
      <c r="D281" s="52"/>
      <c r="E281" s="52"/>
      <c r="F281" s="52"/>
    </row>
    <row r="282" spans="4:6" ht="12.75" customHeight="1">
      <c r="D282" s="52"/>
      <c r="E282" s="52"/>
      <c r="F282" s="52"/>
    </row>
    <row r="283" spans="4:6" ht="12.75" customHeight="1">
      <c r="D283" s="52"/>
      <c r="E283" s="52"/>
      <c r="F283" s="52"/>
    </row>
    <row r="284" spans="4:6" ht="12.75" customHeight="1">
      <c r="D284" s="52"/>
      <c r="E284" s="52"/>
      <c r="F284" s="52"/>
    </row>
    <row r="285" spans="4:6" ht="12.75" customHeight="1">
      <c r="D285" s="52"/>
      <c r="E285" s="52"/>
      <c r="F285" s="52"/>
    </row>
    <row r="286" spans="4:6" ht="12.75" customHeight="1">
      <c r="D286" s="52"/>
      <c r="E286" s="52"/>
      <c r="F286" s="52"/>
    </row>
    <row r="287" spans="4:6" ht="12.75" customHeight="1">
      <c r="D287" s="52"/>
      <c r="E287" s="52"/>
      <c r="F287" s="52"/>
    </row>
    <row r="288" spans="4:6" ht="12.75" customHeight="1">
      <c r="D288" s="52"/>
      <c r="E288" s="52"/>
      <c r="F288" s="52"/>
    </row>
    <row r="289" spans="4:6" ht="12.75" customHeight="1">
      <c r="D289" s="52"/>
      <c r="E289" s="52"/>
      <c r="F289" s="52"/>
    </row>
    <row r="290" spans="4:6" ht="12.75" customHeight="1">
      <c r="D290" s="52"/>
      <c r="E290" s="52"/>
      <c r="F290" s="52"/>
    </row>
    <row r="291" spans="4:6" ht="12.75" customHeight="1">
      <c r="D291" s="52"/>
      <c r="E291" s="52"/>
      <c r="F291" s="52"/>
    </row>
    <row r="292" spans="4:6" ht="12.75" customHeight="1">
      <c r="D292" s="52"/>
      <c r="E292" s="52"/>
      <c r="F292" s="52"/>
    </row>
    <row r="293" spans="4:6" ht="12.75" customHeight="1">
      <c r="D293" s="52"/>
      <c r="E293" s="52"/>
      <c r="F293" s="52"/>
    </row>
    <row r="294" spans="4:6" ht="12.75" customHeight="1">
      <c r="D294" s="52"/>
      <c r="E294" s="52"/>
      <c r="F294" s="52"/>
    </row>
    <row r="295" spans="4:6" ht="12.75" customHeight="1">
      <c r="D295" s="52"/>
      <c r="E295" s="52"/>
      <c r="F295" s="52"/>
    </row>
    <row r="296" spans="4:6" ht="12.75" customHeight="1">
      <c r="D296" s="52"/>
      <c r="E296" s="52"/>
      <c r="F296" s="52"/>
    </row>
    <row r="297" spans="4:6" ht="12.75" customHeight="1">
      <c r="D297" s="52"/>
      <c r="E297" s="52"/>
      <c r="F297" s="52"/>
    </row>
    <row r="298" spans="4:6" ht="12.75" customHeight="1">
      <c r="D298" s="52"/>
      <c r="E298" s="52"/>
      <c r="F298" s="52"/>
    </row>
    <row r="299" spans="4:6" ht="12.75" customHeight="1">
      <c r="D299" s="52"/>
      <c r="E299" s="52"/>
      <c r="F299" s="52"/>
    </row>
    <row r="300" spans="4:6" ht="12.75" customHeight="1">
      <c r="D300" s="52"/>
      <c r="E300" s="52"/>
      <c r="F300" s="52"/>
    </row>
    <row r="301" spans="4:6" ht="12.75" customHeight="1">
      <c r="D301" s="52"/>
      <c r="E301" s="52"/>
      <c r="F301" s="52"/>
    </row>
    <row r="302" spans="4:6" ht="12.75" customHeight="1">
      <c r="D302" s="52"/>
      <c r="E302" s="52"/>
      <c r="F302" s="52"/>
    </row>
    <row r="303" spans="4:6" ht="12.75" customHeight="1">
      <c r="D303" s="52"/>
      <c r="E303" s="52"/>
      <c r="F303" s="52"/>
    </row>
    <row r="304" spans="4:6" ht="12.75" customHeight="1">
      <c r="D304" s="52"/>
      <c r="E304" s="52"/>
      <c r="F304" s="52"/>
    </row>
    <row r="305" spans="4:6" ht="12.75" customHeight="1">
      <c r="D305" s="52"/>
      <c r="E305" s="52"/>
      <c r="F305" s="52"/>
    </row>
    <row r="306" spans="4:6" ht="12.75" customHeight="1">
      <c r="D306" s="52"/>
      <c r="E306" s="52"/>
      <c r="F306" s="52"/>
    </row>
    <row r="307" spans="4:6" ht="12.75" customHeight="1">
      <c r="D307" s="52"/>
      <c r="E307" s="52"/>
      <c r="F307" s="52"/>
    </row>
    <row r="308" spans="4:6" ht="12.75" customHeight="1">
      <c r="D308" s="52"/>
      <c r="E308" s="52"/>
      <c r="F308" s="52"/>
    </row>
    <row r="309" spans="4:6" ht="12.75" customHeight="1">
      <c r="D309" s="52"/>
      <c r="E309" s="52"/>
      <c r="F309" s="52"/>
    </row>
    <row r="310" spans="4:6" ht="12.75" customHeight="1">
      <c r="D310" s="52"/>
      <c r="E310" s="52"/>
      <c r="F310" s="52"/>
    </row>
    <row r="311" spans="4:6" ht="12.75" customHeight="1">
      <c r="D311" s="52"/>
      <c r="E311" s="52"/>
      <c r="F311" s="52"/>
    </row>
    <row r="312" spans="4:6" ht="12.75" customHeight="1">
      <c r="D312" s="52"/>
      <c r="E312" s="52"/>
      <c r="F312" s="52"/>
    </row>
    <row r="313" spans="4:6" ht="12.75" customHeight="1">
      <c r="D313" s="52"/>
      <c r="E313" s="52"/>
      <c r="F313" s="52"/>
    </row>
    <row r="314" spans="4:6" ht="12.75" customHeight="1">
      <c r="D314" s="52"/>
      <c r="E314" s="52"/>
      <c r="F314" s="52"/>
    </row>
    <row r="315" spans="4:6" ht="12.75" customHeight="1">
      <c r="D315" s="52"/>
      <c r="E315" s="52"/>
      <c r="F315" s="52"/>
    </row>
    <row r="316" spans="4:6" ht="12.75" customHeight="1">
      <c r="D316" s="52"/>
      <c r="E316" s="52"/>
      <c r="F316" s="52"/>
    </row>
    <row r="317" spans="4:6" ht="12.75" customHeight="1">
      <c r="D317" s="52"/>
      <c r="E317" s="52"/>
      <c r="F317" s="52"/>
    </row>
    <row r="318" spans="4:6" ht="12.75" customHeight="1">
      <c r="D318" s="52"/>
      <c r="E318" s="52"/>
      <c r="F318" s="52"/>
    </row>
    <row r="319" spans="4:6" ht="12.75" customHeight="1">
      <c r="D319" s="52"/>
      <c r="E319" s="52"/>
      <c r="F319" s="52"/>
    </row>
    <row r="320" spans="4:6" ht="12.75" customHeight="1">
      <c r="D320" s="52"/>
      <c r="E320" s="52"/>
      <c r="F320" s="52"/>
    </row>
    <row r="321" spans="4:6" ht="12.75" customHeight="1">
      <c r="D321" s="52"/>
      <c r="E321" s="52"/>
      <c r="F321" s="52"/>
    </row>
    <row r="322" spans="4:6" ht="12.75" customHeight="1">
      <c r="D322" s="52"/>
      <c r="E322" s="52"/>
      <c r="F322" s="52"/>
    </row>
    <row r="323" spans="4:6" ht="12.75" customHeight="1">
      <c r="D323" s="52"/>
      <c r="E323" s="52"/>
      <c r="F323" s="52"/>
    </row>
    <row r="324" spans="4:6" ht="12.75" customHeight="1">
      <c r="D324" s="52"/>
      <c r="E324" s="52"/>
      <c r="F324" s="52"/>
    </row>
    <row r="325" spans="4:6" ht="12.75" customHeight="1">
      <c r="D325" s="52"/>
      <c r="E325" s="52"/>
      <c r="F325" s="52"/>
    </row>
    <row r="326" spans="4:6" ht="12.75" customHeight="1">
      <c r="D326" s="52"/>
      <c r="E326" s="52"/>
      <c r="F326" s="52"/>
    </row>
    <row r="327" spans="4:6" ht="12.75" customHeight="1">
      <c r="D327" s="52"/>
      <c r="E327" s="52"/>
      <c r="F327" s="52"/>
    </row>
    <row r="328" spans="4:6" ht="12.75" customHeight="1">
      <c r="D328" s="52"/>
      <c r="E328" s="52"/>
      <c r="F328" s="52"/>
    </row>
    <row r="329" spans="4:6" ht="12.75" customHeight="1">
      <c r="D329" s="52"/>
      <c r="E329" s="52"/>
      <c r="F329" s="52"/>
    </row>
    <row r="330" spans="4:6" ht="12.75" customHeight="1">
      <c r="D330" s="52"/>
      <c r="E330" s="52"/>
      <c r="F330" s="52"/>
    </row>
    <row r="331" spans="4:6" ht="12.75" customHeight="1">
      <c r="D331" s="52"/>
      <c r="E331" s="52"/>
      <c r="F331" s="52"/>
    </row>
    <row r="332" spans="4:6" ht="12.75" customHeight="1">
      <c r="D332" s="52"/>
      <c r="E332" s="52"/>
      <c r="F332" s="52"/>
    </row>
    <row r="333" spans="4:6" ht="12.75" customHeight="1">
      <c r="D333" s="52"/>
      <c r="E333" s="52"/>
      <c r="F333" s="52"/>
    </row>
    <row r="334" spans="4:6" ht="12.75" customHeight="1">
      <c r="D334" s="52"/>
      <c r="E334" s="52"/>
      <c r="F334" s="52"/>
    </row>
    <row r="335" spans="4:6" ht="12.75" customHeight="1">
      <c r="D335" s="52"/>
      <c r="E335" s="52"/>
      <c r="F335" s="52"/>
    </row>
    <row r="336" spans="4:6" ht="12.75" customHeight="1">
      <c r="D336" s="52"/>
      <c r="E336" s="52"/>
      <c r="F336" s="52"/>
    </row>
    <row r="337" spans="4:6" ht="12.75" customHeight="1">
      <c r="D337" s="52"/>
      <c r="E337" s="52"/>
      <c r="F337" s="52"/>
    </row>
    <row r="338" spans="4:6" ht="12.75" customHeight="1">
      <c r="D338" s="52"/>
      <c r="E338" s="52"/>
      <c r="F338" s="52"/>
    </row>
    <row r="339" spans="4:6" ht="12.75" customHeight="1">
      <c r="D339" s="52"/>
      <c r="E339" s="52"/>
      <c r="F339" s="52"/>
    </row>
    <row r="340" spans="4:6" ht="12.75" customHeight="1">
      <c r="D340" s="52"/>
      <c r="E340" s="52"/>
      <c r="F340" s="52"/>
    </row>
    <row r="341" spans="4:6" ht="12.75" customHeight="1">
      <c r="D341" s="52"/>
      <c r="E341" s="52"/>
      <c r="F341" s="52"/>
    </row>
    <row r="342" spans="4:6" ht="12.75" customHeight="1">
      <c r="D342" s="52"/>
      <c r="E342" s="52"/>
      <c r="F342" s="52"/>
    </row>
    <row r="343" spans="4:6" ht="12.75" customHeight="1">
      <c r="D343" s="52"/>
      <c r="E343" s="52"/>
      <c r="F343" s="52"/>
    </row>
    <row r="344" spans="4:6" ht="12.75" customHeight="1">
      <c r="D344" s="52"/>
      <c r="E344" s="52"/>
      <c r="F344" s="52"/>
    </row>
    <row r="345" spans="4:6" ht="12.75" customHeight="1">
      <c r="D345" s="52"/>
      <c r="E345" s="52"/>
      <c r="F345" s="52"/>
    </row>
    <row r="346" spans="4:6" ht="12.75" customHeight="1">
      <c r="D346" s="52"/>
      <c r="E346" s="52"/>
      <c r="F346" s="52"/>
    </row>
    <row r="347" spans="4:6" ht="12.75" customHeight="1">
      <c r="D347" s="52"/>
      <c r="E347" s="52"/>
      <c r="F347" s="52"/>
    </row>
    <row r="348" spans="4:6" ht="12.75" customHeight="1">
      <c r="D348" s="52"/>
      <c r="E348" s="52"/>
      <c r="F348" s="52"/>
    </row>
    <row r="349" spans="4:6" ht="12.75" customHeight="1">
      <c r="D349" s="52"/>
      <c r="E349" s="52"/>
      <c r="F349" s="52"/>
    </row>
    <row r="350" spans="4:6" ht="12.75" customHeight="1">
      <c r="D350" s="52"/>
      <c r="E350" s="52"/>
      <c r="F350" s="52"/>
    </row>
    <row r="351" spans="4:6" ht="12.75" customHeight="1">
      <c r="D351" s="52"/>
      <c r="E351" s="52"/>
      <c r="F351" s="52"/>
    </row>
    <row r="352" spans="4:6" ht="12.75" customHeight="1">
      <c r="D352" s="52"/>
      <c r="E352" s="52"/>
      <c r="F352" s="52"/>
    </row>
    <row r="353" spans="4:6" ht="12.75" customHeight="1">
      <c r="D353" s="52"/>
      <c r="E353" s="52"/>
      <c r="F353" s="52"/>
    </row>
    <row r="354" spans="4:6" ht="12.75" customHeight="1">
      <c r="D354" s="52"/>
      <c r="E354" s="52"/>
      <c r="F354" s="52"/>
    </row>
    <row r="355" spans="4:6" ht="12.75" customHeight="1">
      <c r="D355" s="52"/>
      <c r="E355" s="52"/>
      <c r="F355" s="52"/>
    </row>
    <row r="356" spans="4:6" ht="12.75" customHeight="1">
      <c r="D356" s="52"/>
      <c r="E356" s="52"/>
      <c r="F356" s="52"/>
    </row>
    <row r="357" spans="4:6" ht="12.75" customHeight="1">
      <c r="D357" s="52"/>
      <c r="E357" s="52"/>
      <c r="F357" s="52"/>
    </row>
    <row r="358" spans="4:6" ht="12.75" customHeight="1">
      <c r="D358" s="52"/>
      <c r="E358" s="52"/>
      <c r="F358" s="52"/>
    </row>
    <row r="359" spans="4:6" ht="12.75" customHeight="1">
      <c r="D359" s="52"/>
      <c r="E359" s="52"/>
      <c r="F359" s="52"/>
    </row>
    <row r="360" spans="4:6" ht="12.75" customHeight="1">
      <c r="D360" s="52"/>
      <c r="E360" s="52"/>
      <c r="F360" s="52"/>
    </row>
    <row r="361" spans="4:6" ht="12.75" customHeight="1">
      <c r="D361" s="52"/>
      <c r="E361" s="52"/>
      <c r="F361" s="52"/>
    </row>
    <row r="362" spans="4:6" ht="12.75" customHeight="1">
      <c r="D362" s="52"/>
      <c r="E362" s="52"/>
      <c r="F362" s="52"/>
    </row>
    <row r="363" spans="4:6" ht="12.75" customHeight="1">
      <c r="D363" s="52"/>
      <c r="E363" s="52"/>
      <c r="F363" s="52"/>
    </row>
    <row r="364" spans="4:6" ht="12.75" customHeight="1">
      <c r="D364" s="52"/>
      <c r="E364" s="52"/>
      <c r="F364" s="52"/>
    </row>
    <row r="365" spans="4:6" ht="12.75" customHeight="1">
      <c r="D365" s="52"/>
      <c r="E365" s="52"/>
      <c r="F365" s="52"/>
    </row>
    <row r="366" spans="4:6" ht="12.75" customHeight="1">
      <c r="D366" s="52"/>
      <c r="E366" s="52"/>
      <c r="F366" s="52"/>
    </row>
    <row r="367" spans="4:6" ht="12.75" customHeight="1">
      <c r="D367" s="52"/>
      <c r="E367" s="52"/>
      <c r="F367" s="52"/>
    </row>
    <row r="368" spans="4:6" ht="12.75" customHeight="1">
      <c r="D368" s="52"/>
      <c r="E368" s="52"/>
      <c r="F368" s="52"/>
    </row>
    <row r="369" spans="4:6" ht="12.75" customHeight="1">
      <c r="D369" s="52"/>
      <c r="E369" s="52"/>
      <c r="F369" s="52"/>
    </row>
    <row r="370" spans="4:6" ht="12.75" customHeight="1">
      <c r="D370" s="52"/>
      <c r="E370" s="52"/>
      <c r="F370" s="52"/>
    </row>
    <row r="371" spans="4:6" ht="12.75" customHeight="1">
      <c r="D371" s="52"/>
      <c r="E371" s="52"/>
      <c r="F371" s="52"/>
    </row>
    <row r="372" spans="4:6" ht="12.75" customHeight="1">
      <c r="D372" s="52"/>
      <c r="E372" s="52"/>
      <c r="F372" s="52"/>
    </row>
    <row r="373" spans="4:6" ht="12.75" customHeight="1">
      <c r="D373" s="52"/>
      <c r="E373" s="52"/>
      <c r="F373" s="52"/>
    </row>
    <row r="374" spans="4:6" ht="12.75" customHeight="1">
      <c r="D374" s="52"/>
      <c r="E374" s="52"/>
      <c r="F374" s="52"/>
    </row>
    <row r="375" spans="4:6" ht="12.75" customHeight="1">
      <c r="D375" s="52"/>
      <c r="E375" s="52"/>
      <c r="F375" s="52"/>
    </row>
    <row r="376" spans="4:6" ht="12.75" customHeight="1">
      <c r="D376" s="52"/>
      <c r="E376" s="52"/>
      <c r="F376" s="52"/>
    </row>
    <row r="377" spans="4:6" ht="12.75" customHeight="1">
      <c r="D377" s="52"/>
      <c r="E377" s="52"/>
      <c r="F377" s="52"/>
    </row>
    <row r="378" spans="4:6" ht="12.75" customHeight="1">
      <c r="D378" s="52"/>
      <c r="E378" s="52"/>
      <c r="F378" s="52"/>
    </row>
    <row r="379" spans="4:6" ht="12.75" customHeight="1">
      <c r="D379" s="52"/>
      <c r="E379" s="52"/>
      <c r="F379" s="52"/>
    </row>
    <row r="380" spans="4:6" ht="12.75" customHeight="1">
      <c r="D380" s="52"/>
      <c r="E380" s="52"/>
      <c r="F380" s="52"/>
    </row>
    <row r="381" spans="4:6" ht="12.75" customHeight="1">
      <c r="D381" s="52"/>
      <c r="E381" s="52"/>
      <c r="F381" s="52"/>
    </row>
    <row r="382" spans="4:6" ht="12.75" customHeight="1">
      <c r="D382" s="52"/>
      <c r="E382" s="52"/>
      <c r="F382" s="52"/>
    </row>
    <row r="383" spans="4:6" ht="12.75" customHeight="1">
      <c r="D383" s="52"/>
      <c r="E383" s="52"/>
      <c r="F383" s="52"/>
    </row>
    <row r="384" spans="4:6" ht="12.75" customHeight="1">
      <c r="D384" s="52"/>
      <c r="E384" s="52"/>
      <c r="F384" s="52"/>
    </row>
    <row r="385" spans="4:6" ht="12.75" customHeight="1">
      <c r="D385" s="52"/>
      <c r="E385" s="52"/>
      <c r="F385" s="52"/>
    </row>
    <row r="386" spans="4:6" ht="12.75" customHeight="1">
      <c r="D386" s="52"/>
      <c r="E386" s="52"/>
      <c r="F386" s="52"/>
    </row>
    <row r="387" spans="4:6" ht="12.75" customHeight="1">
      <c r="D387" s="52"/>
      <c r="E387" s="52"/>
      <c r="F387" s="52"/>
    </row>
    <row r="388" spans="4:6" ht="12.75" customHeight="1">
      <c r="D388" s="52"/>
      <c r="E388" s="52"/>
      <c r="F388" s="52"/>
    </row>
    <row r="389" spans="4:6" ht="12.75" customHeight="1">
      <c r="D389" s="52"/>
      <c r="E389" s="52"/>
      <c r="F389" s="52"/>
    </row>
    <row r="390" spans="4:6" ht="12.75" customHeight="1">
      <c r="D390" s="52"/>
      <c r="E390" s="52"/>
      <c r="F390" s="52"/>
    </row>
    <row r="391" spans="4:6" ht="12.75" customHeight="1">
      <c r="D391" s="52"/>
      <c r="E391" s="52"/>
      <c r="F391" s="52"/>
    </row>
    <row r="392" spans="4:6" ht="12.75" customHeight="1">
      <c r="D392" s="52"/>
      <c r="E392" s="52"/>
      <c r="F392" s="52"/>
    </row>
    <row r="393" spans="4:6" ht="12.75" customHeight="1">
      <c r="D393" s="52"/>
      <c r="E393" s="52"/>
      <c r="F393" s="52"/>
    </row>
    <row r="394" spans="4:6" ht="12.75" customHeight="1">
      <c r="D394" s="52"/>
      <c r="E394" s="52"/>
      <c r="F394" s="52"/>
    </row>
    <row r="395" spans="4:6" ht="12.75" customHeight="1">
      <c r="D395" s="52"/>
      <c r="E395" s="52"/>
      <c r="F395" s="52"/>
    </row>
    <row r="396" spans="4:6" ht="12.75" customHeight="1">
      <c r="D396" s="52"/>
      <c r="E396" s="52"/>
      <c r="F396" s="52"/>
    </row>
    <row r="397" spans="4:6" ht="12.75" customHeight="1">
      <c r="D397" s="52"/>
      <c r="E397" s="52"/>
      <c r="F397" s="52"/>
    </row>
    <row r="398" spans="4:6" ht="12.75" customHeight="1">
      <c r="D398" s="52"/>
      <c r="E398" s="52"/>
      <c r="F398" s="52"/>
    </row>
    <row r="399" spans="4:6" ht="12.75" customHeight="1">
      <c r="D399" s="52"/>
      <c r="E399" s="52"/>
      <c r="F399" s="52"/>
    </row>
    <row r="400" spans="4:6" ht="12.75" customHeight="1">
      <c r="D400" s="52"/>
      <c r="E400" s="52"/>
      <c r="F400" s="52"/>
    </row>
    <row r="401" spans="4:6" ht="12.75" customHeight="1">
      <c r="D401" s="52"/>
      <c r="E401" s="52"/>
      <c r="F401" s="52"/>
    </row>
    <row r="402" spans="4:6" ht="12.75" customHeight="1">
      <c r="D402" s="52"/>
      <c r="E402" s="52"/>
      <c r="F402" s="52"/>
    </row>
    <row r="403" spans="4:6" ht="12.75" customHeight="1">
      <c r="D403" s="52"/>
      <c r="E403" s="52"/>
      <c r="F403" s="52"/>
    </row>
    <row r="404" spans="4:6" ht="12.75" customHeight="1">
      <c r="D404" s="52"/>
      <c r="E404" s="52"/>
      <c r="F404" s="52"/>
    </row>
    <row r="405" spans="4:6" ht="12.75" customHeight="1">
      <c r="D405" s="52"/>
      <c r="E405" s="52"/>
      <c r="F405" s="52"/>
    </row>
    <row r="406" spans="4:6" ht="12.75" customHeight="1">
      <c r="D406" s="52"/>
      <c r="E406" s="52"/>
      <c r="F406" s="52"/>
    </row>
    <row r="407" spans="4:6" ht="12.75" customHeight="1">
      <c r="D407" s="52"/>
      <c r="E407" s="52"/>
      <c r="F407" s="52"/>
    </row>
    <row r="408" spans="4:6" ht="12.75" customHeight="1">
      <c r="D408" s="52"/>
      <c r="E408" s="52"/>
      <c r="F408" s="52"/>
    </row>
    <row r="409" spans="4:6" ht="12.75" customHeight="1">
      <c r="D409" s="52"/>
      <c r="E409" s="52"/>
      <c r="F409" s="52"/>
    </row>
    <row r="410" spans="4:6" ht="12.75" customHeight="1">
      <c r="D410" s="52"/>
      <c r="E410" s="52"/>
      <c r="F410" s="52"/>
    </row>
    <row r="411" spans="4:6" ht="12.75" customHeight="1">
      <c r="D411" s="52"/>
      <c r="E411" s="52"/>
      <c r="F411" s="52"/>
    </row>
    <row r="412" spans="4:6" ht="12.75" customHeight="1">
      <c r="D412" s="52"/>
      <c r="E412" s="52"/>
      <c r="F412" s="52"/>
    </row>
    <row r="413" spans="4:6" ht="12.75" customHeight="1">
      <c r="D413" s="52"/>
      <c r="E413" s="52"/>
      <c r="F413" s="52"/>
    </row>
    <row r="414" spans="4:6" ht="12.75" customHeight="1">
      <c r="D414" s="52"/>
      <c r="E414" s="52"/>
      <c r="F414" s="52"/>
    </row>
    <row r="415" spans="4:6" ht="12.75" customHeight="1">
      <c r="D415" s="52"/>
      <c r="E415" s="52"/>
      <c r="F415" s="52"/>
    </row>
    <row r="416" spans="4:6" ht="12.75" customHeight="1">
      <c r="D416" s="52"/>
      <c r="E416" s="52"/>
      <c r="F416" s="52"/>
    </row>
    <row r="417" spans="4:6" ht="12.75" customHeight="1">
      <c r="D417" s="52"/>
      <c r="E417" s="52"/>
      <c r="F417" s="52"/>
    </row>
    <row r="418" spans="4:6" ht="12.75" customHeight="1">
      <c r="D418" s="52"/>
      <c r="E418" s="52"/>
      <c r="F418" s="52"/>
    </row>
    <row r="419" spans="4:6" ht="12.75" customHeight="1">
      <c r="D419" s="52"/>
      <c r="E419" s="52"/>
      <c r="F419" s="52"/>
    </row>
    <row r="420" spans="4:6" ht="12.75" customHeight="1">
      <c r="D420" s="52"/>
      <c r="E420" s="52"/>
      <c r="F420" s="52"/>
    </row>
    <row r="421" spans="4:6" ht="12.75" customHeight="1">
      <c r="D421" s="52"/>
      <c r="E421" s="52"/>
      <c r="F421" s="52"/>
    </row>
    <row r="422" spans="4:6" ht="12.75" customHeight="1">
      <c r="D422" s="52"/>
      <c r="E422" s="52"/>
      <c r="F422" s="52"/>
    </row>
    <row r="423" spans="4:6" ht="12.75" customHeight="1">
      <c r="D423" s="52"/>
      <c r="E423" s="52"/>
      <c r="F423" s="52"/>
    </row>
    <row r="424" spans="4:6" ht="12.75" customHeight="1">
      <c r="D424" s="52"/>
      <c r="E424" s="52"/>
      <c r="F424" s="52"/>
    </row>
    <row r="425" spans="4:6" ht="12.75" customHeight="1">
      <c r="D425" s="52"/>
      <c r="E425" s="52"/>
      <c r="F425" s="52"/>
    </row>
    <row r="426" spans="4:6" ht="12.75" customHeight="1">
      <c r="D426" s="52"/>
      <c r="E426" s="52"/>
      <c r="F426" s="52"/>
    </row>
    <row r="427" spans="4:6" ht="12.75" customHeight="1">
      <c r="D427" s="52"/>
      <c r="E427" s="52"/>
      <c r="F427" s="52"/>
    </row>
    <row r="428" spans="4:6" ht="12.75" customHeight="1">
      <c r="D428" s="52"/>
      <c r="E428" s="52"/>
      <c r="F428" s="52"/>
    </row>
    <row r="429" spans="4:6" ht="12.75" customHeight="1">
      <c r="D429" s="52"/>
      <c r="E429" s="52"/>
      <c r="F429" s="52"/>
    </row>
    <row r="430" spans="4:6" ht="12.75" customHeight="1">
      <c r="D430" s="52"/>
      <c r="E430" s="52"/>
      <c r="F430" s="52"/>
    </row>
    <row r="431" spans="4:6" ht="12.75" customHeight="1">
      <c r="D431" s="52"/>
      <c r="E431" s="52"/>
      <c r="F431" s="52"/>
    </row>
    <row r="432" spans="4:6" ht="12.75" customHeight="1">
      <c r="D432" s="52"/>
      <c r="E432" s="52"/>
      <c r="F432" s="52"/>
    </row>
    <row r="433" spans="4:6" ht="12.75" customHeight="1">
      <c r="D433" s="52"/>
      <c r="E433" s="52"/>
      <c r="F433" s="52"/>
    </row>
    <row r="434" spans="4:6" ht="12.75" customHeight="1">
      <c r="D434" s="52"/>
      <c r="E434" s="52"/>
      <c r="F434" s="52"/>
    </row>
    <row r="435" spans="4:6" ht="12.75" customHeight="1">
      <c r="D435" s="52"/>
      <c r="E435" s="52"/>
      <c r="F435" s="52"/>
    </row>
    <row r="436" spans="4:6" ht="12.75" customHeight="1">
      <c r="D436" s="52"/>
      <c r="E436" s="52"/>
      <c r="F436" s="52"/>
    </row>
    <row r="437" spans="4:6" ht="12.75" customHeight="1">
      <c r="D437" s="52"/>
      <c r="E437" s="52"/>
      <c r="F437" s="52"/>
    </row>
    <row r="438" spans="4:6" ht="12.75" customHeight="1">
      <c r="D438" s="52"/>
      <c r="E438" s="52"/>
      <c r="F438" s="52"/>
    </row>
    <row r="439" spans="4:6" ht="12.75" customHeight="1">
      <c r="D439" s="52"/>
      <c r="E439" s="52"/>
      <c r="F439" s="52"/>
    </row>
    <row r="440" spans="4:6" ht="12.75" customHeight="1">
      <c r="D440" s="52"/>
      <c r="E440" s="52"/>
      <c r="F440" s="52"/>
    </row>
    <row r="441" spans="4:6" ht="12.75" customHeight="1">
      <c r="D441" s="52"/>
      <c r="E441" s="52"/>
      <c r="F441" s="52"/>
    </row>
    <row r="442" spans="4:6" ht="12.75" customHeight="1">
      <c r="D442" s="52"/>
      <c r="E442" s="52"/>
      <c r="F442" s="52"/>
    </row>
    <row r="443" spans="4:6" ht="12.75" customHeight="1">
      <c r="D443" s="52"/>
      <c r="E443" s="52"/>
      <c r="F443" s="52"/>
    </row>
    <row r="444" spans="4:6" ht="12.75" customHeight="1">
      <c r="D444" s="52"/>
      <c r="E444" s="52"/>
      <c r="F444" s="52"/>
    </row>
    <row r="445" spans="4:6" ht="12.75" customHeight="1">
      <c r="D445" s="52"/>
      <c r="E445" s="52"/>
      <c r="F445" s="52"/>
    </row>
    <row r="446" spans="4:6" ht="12.75" customHeight="1">
      <c r="D446" s="52"/>
      <c r="E446" s="52"/>
      <c r="F446" s="52"/>
    </row>
    <row r="447" spans="4:6" ht="12.75" customHeight="1">
      <c r="D447" s="52"/>
      <c r="E447" s="52"/>
      <c r="F447" s="52"/>
    </row>
    <row r="448" spans="4:6" ht="12.75" customHeight="1">
      <c r="D448" s="52"/>
      <c r="E448" s="52"/>
      <c r="F448" s="52"/>
    </row>
    <row r="449" spans="4:6" ht="12.75" customHeight="1">
      <c r="D449" s="52"/>
      <c r="E449" s="52"/>
      <c r="F449" s="52"/>
    </row>
    <row r="450" spans="4:6" ht="12.75" customHeight="1">
      <c r="D450" s="52"/>
      <c r="E450" s="52"/>
      <c r="F450" s="52"/>
    </row>
    <row r="451" spans="4:6" ht="12.75" customHeight="1">
      <c r="D451" s="52"/>
      <c r="E451" s="52"/>
      <c r="F451" s="52"/>
    </row>
    <row r="452" spans="4:6" ht="12.75" customHeight="1">
      <c r="D452" s="52"/>
      <c r="E452" s="52"/>
      <c r="F452" s="52"/>
    </row>
    <row r="453" spans="4:6" ht="12.75" customHeight="1">
      <c r="D453" s="52"/>
      <c r="E453" s="52"/>
      <c r="F453" s="52"/>
    </row>
    <row r="454" spans="4:6" ht="12.75" customHeight="1">
      <c r="D454" s="52"/>
      <c r="E454" s="52"/>
      <c r="F454" s="52"/>
    </row>
    <row r="455" spans="4:6" ht="12.75" customHeight="1">
      <c r="D455" s="52"/>
      <c r="E455" s="52"/>
      <c r="F455" s="52"/>
    </row>
    <row r="456" spans="4:6" ht="12.75" customHeight="1">
      <c r="D456" s="52"/>
      <c r="E456" s="52"/>
      <c r="F456" s="52"/>
    </row>
    <row r="457" spans="4:6" ht="12.75" customHeight="1">
      <c r="D457" s="52"/>
      <c r="E457" s="52"/>
      <c r="F457" s="52"/>
    </row>
    <row r="458" spans="4:6" ht="12.75" customHeight="1">
      <c r="D458" s="52"/>
      <c r="E458" s="52"/>
      <c r="F458" s="52"/>
    </row>
    <row r="459" spans="4:6" ht="12.75" customHeight="1">
      <c r="D459" s="52"/>
      <c r="E459" s="52"/>
      <c r="F459" s="52"/>
    </row>
    <row r="460" spans="4:6" ht="12.75" customHeight="1">
      <c r="D460" s="52"/>
      <c r="E460" s="52"/>
      <c r="F460" s="52"/>
    </row>
    <row r="461" spans="4:6" ht="12.75" customHeight="1">
      <c r="D461" s="52"/>
      <c r="E461" s="52"/>
      <c r="F461" s="52"/>
    </row>
    <row r="462" spans="4:6" ht="12.75" customHeight="1">
      <c r="D462" s="52"/>
      <c r="E462" s="52"/>
      <c r="F462" s="52"/>
    </row>
    <row r="463" spans="4:6" ht="12.75" customHeight="1">
      <c r="D463" s="52"/>
      <c r="E463" s="52"/>
      <c r="F463" s="52"/>
    </row>
    <row r="464" spans="4:6" ht="12.75" customHeight="1">
      <c r="D464" s="52"/>
      <c r="E464" s="52"/>
      <c r="F464" s="52"/>
    </row>
    <row r="465" spans="4:6" ht="12.75" customHeight="1">
      <c r="D465" s="52"/>
      <c r="E465" s="52"/>
      <c r="F465" s="52"/>
    </row>
    <row r="466" spans="4:6" ht="12.75" customHeight="1">
      <c r="D466" s="52"/>
      <c r="E466" s="52"/>
      <c r="F466" s="52"/>
    </row>
    <row r="467" spans="4:6" ht="12.75" customHeight="1">
      <c r="D467" s="52"/>
      <c r="E467" s="52"/>
      <c r="F467" s="52"/>
    </row>
    <row r="468" spans="4:6" ht="12.75" customHeight="1">
      <c r="D468" s="52"/>
      <c r="E468" s="52"/>
      <c r="F468" s="52"/>
    </row>
    <row r="469" spans="4:6" ht="12.75" customHeight="1">
      <c r="D469" s="52"/>
      <c r="E469" s="52"/>
      <c r="F469" s="52"/>
    </row>
    <row r="470" spans="4:6" ht="12.75" customHeight="1">
      <c r="D470" s="52"/>
      <c r="E470" s="52"/>
      <c r="F470" s="52"/>
    </row>
    <row r="471" spans="4:6" ht="12.75" customHeight="1">
      <c r="D471" s="52"/>
      <c r="E471" s="52"/>
      <c r="F471" s="52"/>
    </row>
    <row r="472" spans="4:6" ht="12.75" customHeight="1">
      <c r="D472" s="52"/>
      <c r="E472" s="52"/>
      <c r="F472" s="52"/>
    </row>
    <row r="473" spans="4:6" ht="12.75" customHeight="1">
      <c r="D473" s="52"/>
      <c r="E473" s="52"/>
      <c r="F473" s="52"/>
    </row>
    <row r="474" spans="4:6" ht="12.75" customHeight="1">
      <c r="D474" s="52"/>
      <c r="E474" s="52"/>
      <c r="F474" s="52"/>
    </row>
    <row r="475" spans="4:6" ht="12.75" customHeight="1">
      <c r="D475" s="52"/>
      <c r="E475" s="52"/>
      <c r="F475" s="52"/>
    </row>
    <row r="476" spans="4:6" ht="12.75" customHeight="1">
      <c r="D476" s="52"/>
      <c r="E476" s="52"/>
      <c r="F476" s="52"/>
    </row>
    <row r="477" spans="4:6" ht="12.75" customHeight="1">
      <c r="D477" s="52"/>
      <c r="E477" s="52"/>
      <c r="F477" s="52"/>
    </row>
    <row r="478" spans="4:6" ht="12.75" customHeight="1">
      <c r="D478" s="52"/>
      <c r="E478" s="52"/>
      <c r="F478" s="52"/>
    </row>
    <row r="479" spans="4:6" ht="12.75" customHeight="1">
      <c r="D479" s="52"/>
      <c r="E479" s="52"/>
      <c r="F479" s="52"/>
    </row>
    <row r="480" spans="4:6" ht="12.75" customHeight="1">
      <c r="D480" s="52"/>
      <c r="E480" s="52"/>
      <c r="F480" s="52"/>
    </row>
    <row r="481" spans="4:6" ht="12.75" customHeight="1">
      <c r="D481" s="52"/>
      <c r="E481" s="52"/>
      <c r="F481" s="52"/>
    </row>
    <row r="482" spans="4:6" ht="12.75" customHeight="1">
      <c r="D482" s="52"/>
      <c r="E482" s="52"/>
      <c r="F482" s="52"/>
    </row>
    <row r="483" spans="4:6" ht="12.75" customHeight="1">
      <c r="D483" s="52"/>
      <c r="E483" s="52"/>
      <c r="F483" s="52"/>
    </row>
    <row r="484" spans="4:6" ht="12.75" customHeight="1">
      <c r="D484" s="52"/>
      <c r="E484" s="52"/>
      <c r="F484" s="52"/>
    </row>
    <row r="485" spans="4:6" ht="12.75" customHeight="1">
      <c r="D485" s="52"/>
      <c r="E485" s="52"/>
      <c r="F485" s="52"/>
    </row>
    <row r="486" spans="4:6" ht="12.75" customHeight="1">
      <c r="D486" s="52"/>
      <c r="E486" s="52"/>
      <c r="F486" s="52"/>
    </row>
    <row r="487" spans="4:6" ht="12.75" customHeight="1">
      <c r="D487" s="52"/>
      <c r="E487" s="52"/>
      <c r="F487" s="52"/>
    </row>
    <row r="488" spans="4:6" ht="12.75" customHeight="1">
      <c r="D488" s="52"/>
      <c r="E488" s="52"/>
      <c r="F488" s="52"/>
    </row>
    <row r="489" spans="4:6" ht="12.75" customHeight="1">
      <c r="D489" s="52"/>
      <c r="E489" s="52"/>
      <c r="F489" s="52"/>
    </row>
    <row r="490" spans="4:6" ht="12.75" customHeight="1">
      <c r="D490" s="52"/>
      <c r="E490" s="52"/>
      <c r="F490" s="52"/>
    </row>
    <row r="491" spans="4:6" ht="12.75" customHeight="1">
      <c r="D491" s="52"/>
      <c r="E491" s="52"/>
      <c r="F491" s="52"/>
    </row>
    <row r="492" spans="4:6" ht="12.75" customHeight="1">
      <c r="D492" s="52"/>
      <c r="E492" s="52"/>
      <c r="F492" s="52"/>
    </row>
    <row r="493" spans="4:6" ht="12.75" customHeight="1">
      <c r="D493" s="52"/>
      <c r="E493" s="52"/>
      <c r="F493" s="52"/>
    </row>
    <row r="494" spans="4:6" ht="12.75" customHeight="1">
      <c r="D494" s="52"/>
      <c r="E494" s="52"/>
      <c r="F494" s="52"/>
    </row>
    <row r="495" spans="4:6" ht="12.75" customHeight="1">
      <c r="D495" s="52"/>
      <c r="E495" s="52"/>
      <c r="F495" s="52"/>
    </row>
    <row r="496" spans="4:6" ht="12.75" customHeight="1">
      <c r="D496" s="52"/>
      <c r="E496" s="52"/>
      <c r="F496" s="52"/>
    </row>
    <row r="497" spans="4:6" ht="12.75" customHeight="1">
      <c r="D497" s="52"/>
      <c r="E497" s="52"/>
      <c r="F497" s="52"/>
    </row>
    <row r="498" spans="4:6" ht="12.75" customHeight="1">
      <c r="D498" s="52"/>
      <c r="E498" s="52"/>
      <c r="F498" s="52"/>
    </row>
    <row r="499" spans="4:6" ht="12.75" customHeight="1">
      <c r="D499" s="52"/>
      <c r="E499" s="52"/>
      <c r="F499" s="52"/>
    </row>
    <row r="500" spans="4:6" ht="12.75" customHeight="1">
      <c r="D500" s="52"/>
      <c r="E500" s="52"/>
      <c r="F500" s="52"/>
    </row>
    <row r="501" spans="4:6" ht="12.75" customHeight="1">
      <c r="D501" s="52"/>
      <c r="E501" s="52"/>
      <c r="F501" s="52"/>
    </row>
    <row r="502" spans="4:6" ht="12.75" customHeight="1">
      <c r="D502" s="52"/>
      <c r="E502" s="52"/>
      <c r="F502" s="52"/>
    </row>
    <row r="503" spans="4:6" ht="12.75" customHeight="1">
      <c r="D503" s="52"/>
      <c r="E503" s="52"/>
      <c r="F503" s="52"/>
    </row>
    <row r="504" spans="4:6" ht="12.75" customHeight="1">
      <c r="D504" s="52"/>
      <c r="E504" s="52"/>
      <c r="F504" s="52"/>
    </row>
    <row r="505" spans="4:6" ht="12.75" customHeight="1">
      <c r="D505" s="52"/>
      <c r="E505" s="52"/>
      <c r="F505" s="52"/>
    </row>
    <row r="506" spans="4:6" ht="12.75" customHeight="1">
      <c r="D506" s="52"/>
      <c r="E506" s="52"/>
      <c r="F506" s="52"/>
    </row>
    <row r="507" spans="4:6" ht="12.75" customHeight="1">
      <c r="D507" s="52"/>
      <c r="E507" s="52"/>
      <c r="F507" s="52"/>
    </row>
    <row r="508" spans="4:6" ht="12.75" customHeight="1">
      <c r="D508" s="52"/>
      <c r="E508" s="52"/>
      <c r="F508" s="52"/>
    </row>
    <row r="509" spans="4:6" ht="12.75" customHeight="1">
      <c r="D509" s="52"/>
      <c r="E509" s="52"/>
      <c r="F509" s="52"/>
    </row>
    <row r="510" spans="4:6" ht="12.75" customHeight="1">
      <c r="D510" s="52"/>
      <c r="E510" s="52"/>
      <c r="F510" s="52"/>
    </row>
    <row r="511" spans="4:6" ht="12.75" customHeight="1">
      <c r="D511" s="52"/>
      <c r="E511" s="52"/>
      <c r="F511" s="52"/>
    </row>
    <row r="512" spans="4:6" ht="12.75" customHeight="1">
      <c r="D512" s="52"/>
      <c r="E512" s="52"/>
      <c r="F512" s="52"/>
    </row>
    <row r="513" spans="4:6" ht="12.75" customHeight="1">
      <c r="D513" s="52"/>
      <c r="E513" s="52"/>
      <c r="F513" s="52"/>
    </row>
    <row r="514" spans="4:6" ht="12.75" customHeight="1">
      <c r="D514" s="52"/>
      <c r="E514" s="52"/>
      <c r="F514" s="52"/>
    </row>
    <row r="515" spans="4:6" ht="12.75" customHeight="1">
      <c r="D515" s="52"/>
      <c r="E515" s="52"/>
      <c r="F515" s="52"/>
    </row>
    <row r="516" spans="4:6" ht="12.75" customHeight="1">
      <c r="D516" s="52"/>
      <c r="E516" s="52"/>
      <c r="F516" s="52"/>
    </row>
    <row r="517" spans="4:6" ht="12.75" customHeight="1">
      <c r="D517" s="52"/>
      <c r="E517" s="52"/>
      <c r="F517" s="52"/>
    </row>
    <row r="518" spans="4:6" ht="12.75" customHeight="1">
      <c r="D518" s="52"/>
      <c r="E518" s="52"/>
      <c r="F518" s="52"/>
    </row>
    <row r="519" spans="4:6" ht="12.75" customHeight="1">
      <c r="D519" s="52"/>
      <c r="E519" s="52"/>
      <c r="F519" s="52"/>
    </row>
    <row r="520" spans="4:6" ht="12.75" customHeight="1">
      <c r="D520" s="52"/>
      <c r="E520" s="52"/>
      <c r="F520" s="52"/>
    </row>
    <row r="521" spans="4:6" ht="12.75" customHeight="1">
      <c r="D521" s="52"/>
      <c r="E521" s="52"/>
      <c r="F521" s="52"/>
    </row>
    <row r="522" spans="4:6" ht="12.75" customHeight="1">
      <c r="D522" s="52"/>
      <c r="E522" s="52"/>
      <c r="F522" s="52"/>
    </row>
    <row r="523" spans="4:6" ht="12.75" customHeight="1">
      <c r="D523" s="52"/>
      <c r="E523" s="52"/>
      <c r="F523" s="52"/>
    </row>
    <row r="524" spans="4:6" ht="12.75" customHeight="1">
      <c r="D524" s="52"/>
      <c r="E524" s="52"/>
      <c r="F524" s="52"/>
    </row>
    <row r="525" spans="4:6" ht="12.75" customHeight="1">
      <c r="D525" s="52"/>
      <c r="E525" s="52"/>
      <c r="F525" s="52"/>
    </row>
    <row r="526" spans="4:6" ht="12.75" customHeight="1">
      <c r="D526" s="52"/>
      <c r="E526" s="52"/>
      <c r="F526" s="52"/>
    </row>
    <row r="527" spans="4:6" ht="12.75" customHeight="1">
      <c r="D527" s="52"/>
      <c r="E527" s="52"/>
      <c r="F527" s="52"/>
    </row>
    <row r="528" spans="4:6" ht="12.75" customHeight="1">
      <c r="D528" s="52"/>
      <c r="E528" s="52"/>
      <c r="F528" s="52"/>
    </row>
    <row r="529" spans="4:6" ht="12.75" customHeight="1">
      <c r="D529" s="52"/>
      <c r="E529" s="52"/>
      <c r="F529" s="52"/>
    </row>
    <row r="530" spans="4:6" ht="12.75" customHeight="1">
      <c r="D530" s="52"/>
      <c r="E530" s="52"/>
      <c r="F530" s="52"/>
    </row>
    <row r="531" spans="4:6" ht="12.75" customHeight="1">
      <c r="D531" s="52"/>
      <c r="E531" s="52"/>
      <c r="F531" s="52"/>
    </row>
    <row r="532" spans="4:6" ht="12.75" customHeight="1">
      <c r="D532" s="52"/>
      <c r="E532" s="52"/>
      <c r="F532" s="52"/>
    </row>
    <row r="533" spans="4:6" ht="12.75" customHeight="1">
      <c r="D533" s="52"/>
      <c r="E533" s="52"/>
      <c r="F533" s="52"/>
    </row>
    <row r="534" spans="4:6" ht="12.75" customHeight="1">
      <c r="D534" s="52"/>
      <c r="E534" s="52"/>
      <c r="F534" s="52"/>
    </row>
    <row r="535" spans="4:6" ht="12.75" customHeight="1">
      <c r="D535" s="52"/>
      <c r="E535" s="52"/>
      <c r="F535" s="52"/>
    </row>
    <row r="536" spans="4:6" ht="12.75" customHeight="1">
      <c r="D536" s="52"/>
      <c r="E536" s="52"/>
      <c r="F536" s="52"/>
    </row>
    <row r="537" spans="4:6" ht="12.75" customHeight="1">
      <c r="D537" s="52"/>
      <c r="E537" s="52"/>
      <c r="F537" s="52"/>
    </row>
    <row r="538" spans="4:6" ht="12.75" customHeight="1">
      <c r="D538" s="52"/>
      <c r="E538" s="52"/>
      <c r="F538" s="52"/>
    </row>
    <row r="539" spans="4:6" ht="12.75" customHeight="1">
      <c r="D539" s="52"/>
      <c r="E539" s="52"/>
      <c r="F539" s="52"/>
    </row>
    <row r="540" spans="4:6" ht="12.75" customHeight="1">
      <c r="D540" s="52"/>
      <c r="E540" s="52"/>
      <c r="F540" s="52"/>
    </row>
    <row r="541" spans="4:6" ht="12.75" customHeight="1">
      <c r="D541" s="52"/>
      <c r="E541" s="52"/>
      <c r="F541" s="52"/>
    </row>
    <row r="542" spans="4:6" ht="12.75" customHeight="1">
      <c r="D542" s="52"/>
      <c r="E542" s="52"/>
      <c r="F542" s="52"/>
    </row>
    <row r="543" spans="4:6" ht="12.75" customHeight="1">
      <c r="D543" s="52"/>
      <c r="E543" s="52"/>
      <c r="F543" s="52"/>
    </row>
    <row r="544" spans="4:6" ht="12.75" customHeight="1">
      <c r="D544" s="52"/>
      <c r="E544" s="52"/>
      <c r="F544" s="52"/>
    </row>
    <row r="545" spans="4:6" ht="12.75" customHeight="1">
      <c r="D545" s="52"/>
      <c r="E545" s="52"/>
      <c r="F545" s="52"/>
    </row>
    <row r="546" spans="4:6" ht="12.75" customHeight="1">
      <c r="D546" s="52"/>
      <c r="E546" s="52"/>
      <c r="F546" s="52"/>
    </row>
    <row r="547" spans="4:6" ht="12.75" customHeight="1">
      <c r="D547" s="52"/>
      <c r="E547" s="52"/>
      <c r="F547" s="52"/>
    </row>
    <row r="548" spans="4:6" ht="12.75" customHeight="1">
      <c r="D548" s="52"/>
      <c r="E548" s="52"/>
      <c r="F548" s="52"/>
    </row>
    <row r="549" spans="4:6" ht="12.75" customHeight="1">
      <c r="D549" s="52"/>
      <c r="E549" s="52"/>
      <c r="F549" s="52"/>
    </row>
    <row r="550" spans="4:6" ht="12.75" customHeight="1">
      <c r="D550" s="52"/>
      <c r="E550" s="52"/>
      <c r="F550" s="52"/>
    </row>
    <row r="551" spans="4:6" ht="12.75" customHeight="1">
      <c r="D551" s="52"/>
      <c r="E551" s="52"/>
      <c r="F551" s="52"/>
    </row>
    <row r="552" spans="4:6" ht="12.75" customHeight="1">
      <c r="D552" s="52"/>
      <c r="E552" s="52"/>
      <c r="F552" s="52"/>
    </row>
    <row r="553" spans="4:6" ht="12.75" customHeight="1">
      <c r="D553" s="52"/>
      <c r="E553" s="52"/>
      <c r="F553" s="52"/>
    </row>
    <row r="554" spans="4:6" ht="12.75" customHeight="1">
      <c r="D554" s="52"/>
      <c r="E554" s="52"/>
      <c r="F554" s="52"/>
    </row>
    <row r="555" spans="4:6" ht="12.75" customHeight="1">
      <c r="D555" s="52"/>
      <c r="E555" s="52"/>
      <c r="F555" s="52"/>
    </row>
    <row r="556" spans="4:6" ht="12.75" customHeight="1">
      <c r="D556" s="52"/>
      <c r="E556" s="52"/>
      <c r="F556" s="52"/>
    </row>
    <row r="557" spans="4:6" ht="12.75" customHeight="1">
      <c r="D557" s="52"/>
      <c r="E557" s="52"/>
      <c r="F557" s="52"/>
    </row>
    <row r="558" spans="4:6" ht="12.75" customHeight="1">
      <c r="D558" s="52"/>
      <c r="E558" s="52"/>
      <c r="F558" s="52"/>
    </row>
    <row r="559" spans="4:6" ht="12.75" customHeight="1">
      <c r="D559" s="52"/>
      <c r="E559" s="52"/>
      <c r="F559" s="52"/>
    </row>
    <row r="560" spans="4:6" ht="12.75" customHeight="1">
      <c r="D560" s="52"/>
      <c r="E560" s="52"/>
      <c r="F560" s="52"/>
    </row>
    <row r="561" spans="4:6" ht="12.75" customHeight="1">
      <c r="D561" s="52"/>
      <c r="E561" s="52"/>
      <c r="F561" s="52"/>
    </row>
    <row r="562" spans="4:6" ht="12.75" customHeight="1">
      <c r="D562" s="52"/>
      <c r="E562" s="52"/>
      <c r="F562" s="52"/>
    </row>
    <row r="563" spans="4:6" ht="12.75" customHeight="1">
      <c r="D563" s="52"/>
      <c r="E563" s="52"/>
      <c r="F563" s="52"/>
    </row>
    <row r="564" spans="4:6" ht="12.75" customHeight="1">
      <c r="D564" s="52"/>
      <c r="E564" s="52"/>
      <c r="F564" s="52"/>
    </row>
    <row r="565" spans="4:6" ht="12.75" customHeight="1">
      <c r="D565" s="52"/>
      <c r="E565" s="52"/>
      <c r="F565" s="52"/>
    </row>
    <row r="566" spans="4:6" ht="12.75" customHeight="1">
      <c r="D566" s="52"/>
      <c r="E566" s="52"/>
      <c r="F566" s="52"/>
    </row>
    <row r="567" spans="4:6" ht="12.75" customHeight="1">
      <c r="D567" s="52"/>
      <c r="E567" s="52"/>
      <c r="F567" s="52"/>
    </row>
    <row r="568" spans="4:6" ht="12.75" customHeight="1">
      <c r="D568" s="52"/>
      <c r="E568" s="52"/>
      <c r="F568" s="52"/>
    </row>
    <row r="569" spans="4:6" ht="12.75" customHeight="1">
      <c r="D569" s="52"/>
      <c r="E569" s="52"/>
      <c r="F569" s="52"/>
    </row>
    <row r="570" spans="4:6" ht="12.75" customHeight="1">
      <c r="D570" s="52"/>
      <c r="E570" s="52"/>
      <c r="F570" s="52"/>
    </row>
    <row r="571" spans="4:6" ht="12.75" customHeight="1">
      <c r="D571" s="52"/>
      <c r="E571" s="52"/>
      <c r="F571" s="52"/>
    </row>
    <row r="572" spans="4:6" ht="12.75" customHeight="1">
      <c r="D572" s="52"/>
      <c r="E572" s="52"/>
      <c r="F572" s="52"/>
    </row>
    <row r="573" spans="4:6" ht="12.75" customHeight="1">
      <c r="D573" s="52"/>
      <c r="E573" s="52"/>
      <c r="F573" s="52"/>
    </row>
    <row r="574" spans="4:6" ht="12.75" customHeight="1">
      <c r="D574" s="52"/>
      <c r="E574" s="52"/>
      <c r="F574" s="52"/>
    </row>
    <row r="575" spans="4:6" ht="12.75" customHeight="1">
      <c r="D575" s="52"/>
      <c r="E575" s="52"/>
      <c r="F575" s="52"/>
    </row>
    <row r="576" spans="4:6" ht="12.75" customHeight="1">
      <c r="D576" s="52"/>
      <c r="E576" s="52"/>
      <c r="F576" s="52"/>
    </row>
    <row r="577" spans="4:6" ht="12.75" customHeight="1">
      <c r="D577" s="52"/>
      <c r="E577" s="52"/>
      <c r="F577" s="52"/>
    </row>
    <row r="578" spans="4:6" ht="12.75" customHeight="1">
      <c r="D578" s="52"/>
      <c r="E578" s="52"/>
      <c r="F578" s="52"/>
    </row>
    <row r="579" spans="4:6" ht="12.75" customHeight="1">
      <c r="D579" s="52"/>
      <c r="E579" s="52"/>
      <c r="F579" s="52"/>
    </row>
    <row r="580" spans="4:6" ht="12.75" customHeight="1">
      <c r="D580" s="52"/>
      <c r="E580" s="52"/>
      <c r="F580" s="52"/>
    </row>
    <row r="581" spans="4:6" ht="12.75" customHeight="1">
      <c r="D581" s="52"/>
      <c r="E581" s="52"/>
      <c r="F581" s="52"/>
    </row>
    <row r="582" spans="4:6" ht="12.75" customHeight="1">
      <c r="D582" s="52"/>
      <c r="E582" s="52"/>
      <c r="F582" s="52"/>
    </row>
    <row r="583" spans="4:6" ht="12.75" customHeight="1">
      <c r="D583" s="52"/>
      <c r="E583" s="52"/>
      <c r="F583" s="52"/>
    </row>
    <row r="584" spans="4:6" ht="12.75" customHeight="1">
      <c r="D584" s="52"/>
      <c r="E584" s="52"/>
      <c r="F584" s="52"/>
    </row>
    <row r="585" spans="4:6" ht="12.75" customHeight="1">
      <c r="D585" s="52"/>
      <c r="E585" s="52"/>
      <c r="F585" s="52"/>
    </row>
    <row r="586" spans="4:6" ht="12.75" customHeight="1">
      <c r="D586" s="52"/>
      <c r="E586" s="52"/>
      <c r="F586" s="52"/>
    </row>
    <row r="587" spans="4:6" ht="12.75" customHeight="1">
      <c r="D587" s="52"/>
      <c r="E587" s="52"/>
      <c r="F587" s="52"/>
    </row>
    <row r="588" spans="4:6" ht="12.75" customHeight="1">
      <c r="D588" s="52"/>
      <c r="E588" s="52"/>
      <c r="F588" s="52"/>
    </row>
    <row r="589" spans="4:6" ht="12.75" customHeight="1">
      <c r="D589" s="52"/>
      <c r="E589" s="52"/>
      <c r="F589" s="52"/>
    </row>
    <row r="590" spans="4:6" ht="12.75" customHeight="1">
      <c r="D590" s="52"/>
      <c r="E590" s="52"/>
      <c r="F590" s="52"/>
    </row>
    <row r="591" spans="4:6" ht="12.75" customHeight="1">
      <c r="D591" s="52"/>
      <c r="E591" s="52"/>
      <c r="F591" s="52"/>
    </row>
    <row r="592" spans="4:6" ht="12.75" customHeight="1">
      <c r="D592" s="52"/>
      <c r="E592" s="52"/>
      <c r="F592" s="52"/>
    </row>
    <row r="593" spans="4:6" ht="12.75" customHeight="1">
      <c r="D593" s="52"/>
      <c r="E593" s="52"/>
      <c r="F593" s="52"/>
    </row>
    <row r="594" spans="4:6" ht="12.75" customHeight="1">
      <c r="D594" s="52"/>
      <c r="E594" s="52"/>
      <c r="F594" s="52"/>
    </row>
    <row r="595" spans="4:6" ht="12.75" customHeight="1">
      <c r="D595" s="52"/>
      <c r="E595" s="52"/>
      <c r="F595" s="52"/>
    </row>
    <row r="596" spans="4:6" ht="12.75" customHeight="1">
      <c r="D596" s="52"/>
      <c r="E596" s="52"/>
      <c r="F596" s="52"/>
    </row>
    <row r="597" spans="4:6" ht="12.75" customHeight="1">
      <c r="D597" s="52"/>
      <c r="E597" s="52"/>
      <c r="F597" s="52"/>
    </row>
    <row r="598" spans="4:6" ht="12.75" customHeight="1">
      <c r="D598" s="52"/>
      <c r="E598" s="52"/>
      <c r="F598" s="52"/>
    </row>
    <row r="599" spans="4:6" ht="12.75" customHeight="1">
      <c r="D599" s="52"/>
      <c r="E599" s="52"/>
      <c r="F599" s="52"/>
    </row>
    <row r="600" spans="4:6" ht="12.75" customHeight="1">
      <c r="D600" s="52"/>
      <c r="E600" s="52"/>
      <c r="F600" s="52"/>
    </row>
    <row r="601" spans="4:6" ht="12.75" customHeight="1">
      <c r="D601" s="52"/>
      <c r="E601" s="52"/>
      <c r="F601" s="52"/>
    </row>
    <row r="602" spans="4:6" ht="12.75" customHeight="1">
      <c r="D602" s="52"/>
      <c r="E602" s="52"/>
      <c r="F602" s="52"/>
    </row>
    <row r="603" spans="4:6" ht="12.75" customHeight="1">
      <c r="D603" s="52"/>
      <c r="E603" s="52"/>
      <c r="F603" s="52"/>
    </row>
    <row r="604" spans="4:6" ht="12.75" customHeight="1">
      <c r="D604" s="52"/>
      <c r="E604" s="52"/>
      <c r="F604" s="52"/>
    </row>
    <row r="605" spans="4:6" ht="12.75" customHeight="1">
      <c r="D605" s="52"/>
      <c r="E605" s="52"/>
      <c r="F605" s="52"/>
    </row>
    <row r="606" spans="4:6" ht="12.75" customHeight="1">
      <c r="D606" s="52"/>
      <c r="E606" s="52"/>
      <c r="F606" s="52"/>
    </row>
    <row r="607" spans="4:6" ht="12.75" customHeight="1">
      <c r="D607" s="52"/>
      <c r="E607" s="52"/>
      <c r="F607" s="52"/>
    </row>
    <row r="608" spans="4:6" ht="12.75" customHeight="1">
      <c r="D608" s="52"/>
      <c r="E608" s="52"/>
      <c r="F608" s="52"/>
    </row>
    <row r="609" spans="4:6" ht="12.75" customHeight="1">
      <c r="D609" s="52"/>
      <c r="E609" s="52"/>
      <c r="F609" s="52"/>
    </row>
    <row r="610" spans="4:6" ht="12.75" customHeight="1">
      <c r="D610" s="52"/>
      <c r="E610" s="52"/>
      <c r="F610" s="52"/>
    </row>
    <row r="611" spans="4:6" ht="12.75" customHeight="1">
      <c r="D611" s="52"/>
      <c r="E611" s="52"/>
      <c r="F611" s="52"/>
    </row>
    <row r="612" spans="4:6" ht="12.75" customHeight="1">
      <c r="D612" s="52"/>
      <c r="E612" s="52"/>
      <c r="F612" s="52"/>
    </row>
    <row r="613" spans="4:6" ht="12.75" customHeight="1">
      <c r="D613" s="52"/>
      <c r="E613" s="52"/>
      <c r="F613" s="52"/>
    </row>
    <row r="614" spans="4:6" ht="12.75" customHeight="1">
      <c r="D614" s="52"/>
      <c r="E614" s="52"/>
      <c r="F614" s="52"/>
    </row>
    <row r="615" spans="4:6" ht="12.75" customHeight="1">
      <c r="D615" s="52"/>
      <c r="E615" s="52"/>
      <c r="F615" s="52"/>
    </row>
    <row r="616" spans="4:6" ht="12.75" customHeight="1">
      <c r="D616" s="52"/>
      <c r="E616" s="52"/>
      <c r="F616" s="52"/>
    </row>
    <row r="617" spans="4:6" ht="12.75" customHeight="1">
      <c r="D617" s="52"/>
      <c r="E617" s="52"/>
      <c r="F617" s="52"/>
    </row>
    <row r="618" spans="4:6" ht="12.75" customHeight="1">
      <c r="D618" s="52"/>
      <c r="E618" s="52"/>
      <c r="F618" s="52"/>
    </row>
    <row r="619" spans="4:6" ht="12.75" customHeight="1">
      <c r="D619" s="52"/>
      <c r="E619" s="52"/>
      <c r="F619" s="52"/>
    </row>
    <row r="620" spans="4:6" ht="12.75" customHeight="1">
      <c r="D620" s="52"/>
      <c r="E620" s="52"/>
      <c r="F620" s="52"/>
    </row>
    <row r="621" spans="4:6" ht="12.75" customHeight="1">
      <c r="D621" s="52"/>
      <c r="E621" s="52"/>
      <c r="F621" s="52"/>
    </row>
    <row r="622" spans="4:6" ht="12.75" customHeight="1">
      <c r="D622" s="52"/>
      <c r="E622" s="52"/>
      <c r="F622" s="52"/>
    </row>
    <row r="623" spans="4:6" ht="12.75" customHeight="1">
      <c r="D623" s="52"/>
      <c r="E623" s="52"/>
      <c r="F623" s="52"/>
    </row>
    <row r="624" spans="4:6" ht="12.75" customHeight="1">
      <c r="D624" s="52"/>
      <c r="E624" s="52"/>
      <c r="F624" s="52"/>
    </row>
    <row r="625" spans="4:6" ht="12.75" customHeight="1">
      <c r="D625" s="52"/>
      <c r="E625" s="52"/>
      <c r="F625" s="52"/>
    </row>
    <row r="626" spans="4:6" ht="12.75" customHeight="1">
      <c r="D626" s="52"/>
      <c r="E626" s="52"/>
      <c r="F626" s="52"/>
    </row>
    <row r="627" spans="4:6" ht="12.75" customHeight="1">
      <c r="D627" s="52"/>
      <c r="E627" s="52"/>
      <c r="F627" s="52"/>
    </row>
    <row r="628" spans="4:6" ht="12.75" customHeight="1">
      <c r="D628" s="52"/>
      <c r="E628" s="52"/>
      <c r="F628" s="52"/>
    </row>
    <row r="629" spans="4:6" ht="12.75" customHeight="1">
      <c r="D629" s="52"/>
      <c r="E629" s="52"/>
      <c r="F629" s="52"/>
    </row>
    <row r="630" spans="4:6" ht="12.75" customHeight="1">
      <c r="D630" s="52"/>
      <c r="E630" s="52"/>
      <c r="F630" s="52"/>
    </row>
    <row r="631" spans="4:6" ht="12.75" customHeight="1">
      <c r="D631" s="52"/>
      <c r="E631" s="52"/>
      <c r="F631" s="52"/>
    </row>
    <row r="632" spans="4:6" ht="12.75" customHeight="1">
      <c r="D632" s="52"/>
      <c r="E632" s="52"/>
      <c r="F632" s="52"/>
    </row>
    <row r="633" spans="4:6" ht="12.75" customHeight="1">
      <c r="D633" s="52"/>
      <c r="E633" s="52"/>
      <c r="F633" s="52"/>
    </row>
    <row r="634" spans="4:6" ht="12.75" customHeight="1">
      <c r="D634" s="52"/>
      <c r="E634" s="52"/>
      <c r="F634" s="52"/>
    </row>
    <row r="635" spans="4:6" ht="12.75" customHeight="1">
      <c r="D635" s="52"/>
      <c r="E635" s="52"/>
      <c r="F635" s="52"/>
    </row>
    <row r="636" spans="4:6" ht="12.75" customHeight="1">
      <c r="D636" s="52"/>
      <c r="E636" s="52"/>
      <c r="F636" s="52"/>
    </row>
    <row r="637" spans="4:6" ht="12.75" customHeight="1">
      <c r="D637" s="52"/>
      <c r="E637" s="52"/>
      <c r="F637" s="52"/>
    </row>
    <row r="638" spans="4:6" ht="12.75" customHeight="1">
      <c r="D638" s="52"/>
      <c r="E638" s="52"/>
      <c r="F638" s="52"/>
    </row>
    <row r="639" spans="4:6" ht="12.75" customHeight="1">
      <c r="D639" s="52"/>
      <c r="E639" s="52"/>
      <c r="F639" s="52"/>
    </row>
    <row r="640" spans="4:6" ht="12.75" customHeight="1">
      <c r="D640" s="52"/>
      <c r="E640" s="52"/>
      <c r="F640" s="52"/>
    </row>
    <row r="641" spans="4:6" ht="12.75" customHeight="1">
      <c r="D641" s="52"/>
      <c r="E641" s="52"/>
      <c r="F641" s="52"/>
    </row>
    <row r="642" spans="4:6" ht="12.75" customHeight="1">
      <c r="D642" s="52"/>
      <c r="E642" s="52"/>
      <c r="F642" s="52"/>
    </row>
    <row r="643" spans="4:6" ht="12.75" customHeight="1">
      <c r="D643" s="52"/>
      <c r="E643" s="52"/>
      <c r="F643" s="52"/>
    </row>
    <row r="644" spans="4:6" ht="12.75" customHeight="1">
      <c r="D644" s="52"/>
      <c r="E644" s="52"/>
      <c r="F644" s="52"/>
    </row>
    <row r="645" spans="4:6" ht="12.75" customHeight="1">
      <c r="D645" s="52"/>
      <c r="E645" s="52"/>
      <c r="F645" s="52"/>
    </row>
    <row r="646" spans="4:6" ht="12.75" customHeight="1">
      <c r="D646" s="52"/>
      <c r="E646" s="52"/>
      <c r="F646" s="52"/>
    </row>
    <row r="647" spans="4:6" ht="12.75" customHeight="1">
      <c r="D647" s="52"/>
      <c r="E647" s="52"/>
      <c r="F647" s="52"/>
    </row>
    <row r="648" spans="4:6" ht="12.75" customHeight="1">
      <c r="D648" s="52"/>
      <c r="E648" s="52"/>
      <c r="F648" s="52"/>
    </row>
    <row r="649" spans="4:6" ht="12.75" customHeight="1">
      <c r="D649" s="52"/>
      <c r="E649" s="52"/>
      <c r="F649" s="52"/>
    </row>
    <row r="650" spans="4:6" ht="12.75" customHeight="1">
      <c r="D650" s="52"/>
      <c r="E650" s="52"/>
      <c r="F650" s="52"/>
    </row>
    <row r="651" spans="4:6" ht="12.75" customHeight="1">
      <c r="D651" s="52"/>
      <c r="E651" s="52"/>
      <c r="F651" s="52"/>
    </row>
    <row r="652" spans="4:6" ht="12.75" customHeight="1">
      <c r="D652" s="52"/>
      <c r="E652" s="52"/>
      <c r="F652" s="52"/>
    </row>
    <row r="653" spans="4:6" ht="12.75" customHeight="1">
      <c r="D653" s="52"/>
      <c r="E653" s="52"/>
      <c r="F653" s="52"/>
    </row>
    <row r="654" spans="4:6" ht="12.75" customHeight="1">
      <c r="D654" s="52"/>
      <c r="E654" s="52"/>
      <c r="F654" s="52"/>
    </row>
    <row r="655" spans="4:6" ht="12.75" customHeight="1">
      <c r="D655" s="52"/>
      <c r="E655" s="52"/>
      <c r="F655" s="52"/>
    </row>
    <row r="656" spans="4:6" ht="12.75" customHeight="1">
      <c r="D656" s="52"/>
      <c r="E656" s="52"/>
      <c r="F656" s="52"/>
    </row>
    <row r="657" spans="4:6" ht="12.75" customHeight="1">
      <c r="D657" s="52"/>
      <c r="E657" s="52"/>
      <c r="F657" s="52"/>
    </row>
    <row r="658" spans="4:6" ht="12.75" customHeight="1">
      <c r="D658" s="52"/>
      <c r="E658" s="52"/>
      <c r="F658" s="52"/>
    </row>
    <row r="659" spans="4:6" ht="12.75" customHeight="1">
      <c r="D659" s="52"/>
      <c r="E659" s="52"/>
      <c r="F659" s="52"/>
    </row>
    <row r="660" spans="4:6" ht="12.75" customHeight="1">
      <c r="D660" s="52"/>
      <c r="E660" s="52"/>
      <c r="F660" s="52"/>
    </row>
    <row r="661" spans="4:6" ht="12.75" customHeight="1">
      <c r="D661" s="52"/>
      <c r="E661" s="52"/>
      <c r="F661" s="52"/>
    </row>
    <row r="662" spans="4:6" ht="12.75" customHeight="1">
      <c r="D662" s="52"/>
      <c r="E662" s="52"/>
      <c r="F662" s="52"/>
    </row>
    <row r="663" spans="4:6" ht="12.75" customHeight="1">
      <c r="D663" s="52"/>
      <c r="E663" s="52"/>
      <c r="F663" s="52"/>
    </row>
    <row r="664" spans="4:6" ht="12.75" customHeight="1">
      <c r="D664" s="52"/>
      <c r="E664" s="52"/>
      <c r="F664" s="52"/>
    </row>
    <row r="665" spans="4:6" ht="12.75" customHeight="1">
      <c r="D665" s="52"/>
      <c r="E665" s="52"/>
      <c r="F665" s="52"/>
    </row>
    <row r="666" spans="4:6" ht="12.75" customHeight="1">
      <c r="D666" s="52"/>
      <c r="E666" s="52"/>
      <c r="F666" s="52"/>
    </row>
    <row r="667" spans="4:6" ht="12.75" customHeight="1">
      <c r="D667" s="52"/>
      <c r="E667" s="52"/>
      <c r="F667" s="52"/>
    </row>
    <row r="668" spans="4:6" ht="12.75" customHeight="1">
      <c r="D668" s="52"/>
      <c r="E668" s="52"/>
      <c r="F668" s="52"/>
    </row>
    <row r="669" spans="4:6" ht="12.75" customHeight="1">
      <c r="D669" s="52"/>
      <c r="E669" s="52"/>
      <c r="F669" s="52"/>
    </row>
    <row r="670" spans="4:6" ht="12.75" customHeight="1">
      <c r="D670" s="52"/>
      <c r="E670" s="52"/>
      <c r="F670" s="52"/>
    </row>
    <row r="671" spans="4:6" ht="12.75" customHeight="1">
      <c r="D671" s="52"/>
      <c r="E671" s="52"/>
      <c r="F671" s="52"/>
    </row>
    <row r="672" spans="4:6" ht="12.75" customHeight="1">
      <c r="D672" s="52"/>
      <c r="E672" s="52"/>
      <c r="F672" s="52"/>
    </row>
    <row r="673" spans="4:6" ht="12.75" customHeight="1">
      <c r="D673" s="52"/>
      <c r="E673" s="52"/>
      <c r="F673" s="52"/>
    </row>
    <row r="674" spans="4:6" ht="12.75" customHeight="1">
      <c r="D674" s="52"/>
      <c r="E674" s="52"/>
      <c r="F674" s="52"/>
    </row>
    <row r="675" spans="4:6" ht="12.75" customHeight="1">
      <c r="D675" s="52"/>
      <c r="E675" s="52"/>
      <c r="F675" s="52"/>
    </row>
    <row r="676" spans="4:6" ht="12.75" customHeight="1">
      <c r="D676" s="52"/>
      <c r="E676" s="52"/>
      <c r="F676" s="52"/>
    </row>
    <row r="677" spans="4:6" ht="12.75" customHeight="1">
      <c r="D677" s="52"/>
      <c r="E677" s="52"/>
      <c r="F677" s="52"/>
    </row>
    <row r="678" spans="4:6" ht="12.75" customHeight="1">
      <c r="D678" s="52"/>
      <c r="E678" s="52"/>
      <c r="F678" s="52"/>
    </row>
    <row r="679" spans="4:6" ht="12.75" customHeight="1">
      <c r="D679" s="52"/>
      <c r="E679" s="52"/>
      <c r="F679" s="52"/>
    </row>
    <row r="680" spans="4:6" ht="12.75" customHeight="1">
      <c r="D680" s="52"/>
      <c r="E680" s="52"/>
      <c r="F680" s="52"/>
    </row>
    <row r="681" spans="4:6" ht="12.75" customHeight="1">
      <c r="D681" s="52"/>
      <c r="E681" s="52"/>
      <c r="F681" s="52"/>
    </row>
    <row r="682" spans="4:6" ht="12.75" customHeight="1">
      <c r="D682" s="52"/>
      <c r="E682" s="52"/>
      <c r="F682" s="52"/>
    </row>
    <row r="683" spans="4:6" ht="12.75" customHeight="1">
      <c r="D683" s="52"/>
      <c r="E683" s="52"/>
      <c r="F683" s="52"/>
    </row>
    <row r="684" spans="4:6" ht="12.75" customHeight="1">
      <c r="D684" s="52"/>
      <c r="E684" s="52"/>
      <c r="F684" s="52"/>
    </row>
    <row r="685" spans="4:6" ht="12.75" customHeight="1">
      <c r="D685" s="52"/>
      <c r="E685" s="52"/>
      <c r="F685" s="52"/>
    </row>
    <row r="686" spans="4:6" ht="12.75" customHeight="1">
      <c r="D686" s="52"/>
      <c r="E686" s="52"/>
      <c r="F686" s="52"/>
    </row>
    <row r="687" spans="4:6" ht="12.75" customHeight="1">
      <c r="D687" s="52"/>
      <c r="E687" s="52"/>
      <c r="F687" s="52"/>
    </row>
    <row r="688" spans="4:6" ht="12.75" customHeight="1">
      <c r="D688" s="52"/>
      <c r="E688" s="52"/>
      <c r="F688" s="52"/>
    </row>
    <row r="689" spans="4:6" ht="12.75" customHeight="1">
      <c r="D689" s="52"/>
      <c r="E689" s="52"/>
      <c r="F689" s="52"/>
    </row>
    <row r="690" spans="4:6" ht="12.75" customHeight="1">
      <c r="D690" s="52"/>
      <c r="E690" s="52"/>
      <c r="F690" s="52"/>
    </row>
    <row r="691" spans="4:6" ht="12.75" customHeight="1">
      <c r="D691" s="52"/>
      <c r="E691" s="52"/>
      <c r="F691" s="52"/>
    </row>
    <row r="692" spans="4:6" ht="12.75" customHeight="1">
      <c r="D692" s="52"/>
      <c r="E692" s="52"/>
      <c r="F692" s="52"/>
    </row>
    <row r="693" spans="4:6" ht="12.75" customHeight="1">
      <c r="D693" s="52"/>
      <c r="E693" s="52"/>
      <c r="F693" s="52"/>
    </row>
    <row r="694" spans="4:6" ht="12.75" customHeight="1">
      <c r="D694" s="52"/>
      <c r="E694" s="52"/>
      <c r="F694" s="52"/>
    </row>
    <row r="695" spans="4:6" ht="12.75" customHeight="1">
      <c r="D695" s="52"/>
      <c r="E695" s="52"/>
      <c r="F695" s="52"/>
    </row>
    <row r="696" spans="4:6" ht="12.75" customHeight="1">
      <c r="D696" s="52"/>
      <c r="E696" s="52"/>
      <c r="F696" s="52"/>
    </row>
    <row r="697" spans="4:6" ht="12.75" customHeight="1">
      <c r="D697" s="52"/>
      <c r="E697" s="52"/>
      <c r="F697" s="52"/>
    </row>
    <row r="698" spans="4:6" ht="12.75" customHeight="1">
      <c r="D698" s="52"/>
      <c r="E698" s="52"/>
      <c r="F698" s="52"/>
    </row>
    <row r="699" spans="4:6" ht="12.75" customHeight="1">
      <c r="D699" s="52"/>
      <c r="E699" s="52"/>
      <c r="F699" s="52"/>
    </row>
    <row r="700" spans="4:6" ht="12.75" customHeight="1">
      <c r="D700" s="52"/>
      <c r="E700" s="52"/>
      <c r="F700" s="52"/>
    </row>
    <row r="701" spans="4:6" ht="12.75" customHeight="1">
      <c r="D701" s="52"/>
      <c r="E701" s="52"/>
      <c r="F701" s="52"/>
    </row>
    <row r="702" spans="4:6" ht="12.75" customHeight="1">
      <c r="D702" s="52"/>
      <c r="E702" s="52"/>
      <c r="F702" s="52"/>
    </row>
    <row r="703" spans="4:6" ht="12.75" customHeight="1">
      <c r="D703" s="52"/>
      <c r="E703" s="52"/>
      <c r="F703" s="52"/>
    </row>
    <row r="704" spans="4:6" ht="12.75" customHeight="1">
      <c r="D704" s="52"/>
      <c r="E704" s="52"/>
      <c r="F704" s="52"/>
    </row>
    <row r="705" spans="4:6" ht="12.75" customHeight="1">
      <c r="D705" s="52"/>
      <c r="E705" s="52"/>
      <c r="F705" s="52"/>
    </row>
    <row r="706" spans="4:6" ht="12.75" customHeight="1">
      <c r="D706" s="52"/>
      <c r="E706" s="52"/>
      <c r="F706" s="52"/>
    </row>
    <row r="707" spans="4:6" ht="12.75" customHeight="1">
      <c r="D707" s="52"/>
      <c r="E707" s="52"/>
      <c r="F707" s="52"/>
    </row>
    <row r="708" spans="4:6" ht="12.75" customHeight="1">
      <c r="D708" s="52"/>
      <c r="E708" s="52"/>
      <c r="F708" s="52"/>
    </row>
    <row r="709" spans="4:6" ht="12.75" customHeight="1">
      <c r="D709" s="52"/>
      <c r="E709" s="52"/>
      <c r="F709" s="52"/>
    </row>
    <row r="710" spans="4:6" ht="12.75" customHeight="1">
      <c r="D710" s="52"/>
      <c r="E710" s="52"/>
      <c r="F710" s="52"/>
    </row>
    <row r="711" spans="4:6" ht="12.75" customHeight="1">
      <c r="D711" s="52"/>
      <c r="E711" s="52"/>
      <c r="F711" s="52"/>
    </row>
    <row r="712" spans="4:6" ht="12.75" customHeight="1">
      <c r="D712" s="52"/>
      <c r="E712" s="52"/>
      <c r="F712" s="52"/>
    </row>
    <row r="713" spans="4:6" ht="12.75" customHeight="1">
      <c r="D713" s="52"/>
      <c r="E713" s="52"/>
      <c r="F713" s="52"/>
    </row>
    <row r="714" spans="4:6" ht="12.75" customHeight="1">
      <c r="D714" s="52"/>
      <c r="E714" s="52"/>
      <c r="F714" s="52"/>
    </row>
    <row r="715" spans="4:6" ht="12.75" customHeight="1">
      <c r="D715" s="52"/>
      <c r="E715" s="52"/>
      <c r="F715" s="52"/>
    </row>
    <row r="716" spans="4:6" ht="12.75" customHeight="1">
      <c r="D716" s="52"/>
      <c r="E716" s="52"/>
      <c r="F716" s="52"/>
    </row>
    <row r="717" spans="4:6" ht="12.75" customHeight="1">
      <c r="D717" s="52"/>
      <c r="E717" s="52"/>
      <c r="F717" s="52"/>
    </row>
    <row r="718" spans="4:6" ht="12.75" customHeight="1">
      <c r="D718" s="52"/>
      <c r="E718" s="52"/>
      <c r="F718" s="52"/>
    </row>
    <row r="719" spans="4:6" ht="12.75" customHeight="1">
      <c r="D719" s="52"/>
      <c r="E719" s="52"/>
      <c r="F719" s="52"/>
    </row>
    <row r="720" spans="4:6" ht="12.75" customHeight="1">
      <c r="D720" s="52"/>
      <c r="E720" s="52"/>
      <c r="F720" s="52"/>
    </row>
    <row r="721" spans="4:6" ht="12.75" customHeight="1">
      <c r="D721" s="52"/>
      <c r="E721" s="52"/>
      <c r="F721" s="52"/>
    </row>
    <row r="722" spans="4:6" ht="12.75" customHeight="1">
      <c r="D722" s="52"/>
      <c r="E722" s="52"/>
      <c r="F722" s="52"/>
    </row>
    <row r="723" spans="4:6" ht="12.75" customHeight="1">
      <c r="D723" s="52"/>
      <c r="E723" s="52"/>
      <c r="F723" s="52"/>
    </row>
    <row r="724" spans="4:6" ht="12.75" customHeight="1">
      <c r="D724" s="52"/>
      <c r="E724" s="52"/>
      <c r="F724" s="52"/>
    </row>
    <row r="725" spans="4:6" ht="12.75" customHeight="1">
      <c r="D725" s="52"/>
      <c r="E725" s="52"/>
      <c r="F725" s="52"/>
    </row>
    <row r="726" spans="4:6" ht="12.75" customHeight="1">
      <c r="D726" s="52"/>
      <c r="E726" s="52"/>
      <c r="F726" s="52"/>
    </row>
    <row r="727" spans="4:6" ht="12.75" customHeight="1">
      <c r="D727" s="52"/>
      <c r="E727" s="52"/>
      <c r="F727" s="52"/>
    </row>
    <row r="728" spans="4:6" ht="12.75" customHeight="1">
      <c r="D728" s="52"/>
      <c r="E728" s="52"/>
      <c r="F728" s="52"/>
    </row>
    <row r="729" spans="4:6" ht="12.75" customHeight="1">
      <c r="D729" s="52"/>
      <c r="E729" s="52"/>
      <c r="F729" s="52"/>
    </row>
    <row r="730" spans="4:6" ht="12.75" customHeight="1">
      <c r="D730" s="52"/>
      <c r="E730" s="52"/>
      <c r="F730" s="52"/>
    </row>
    <row r="731" spans="4:6" ht="12.75" customHeight="1">
      <c r="D731" s="52"/>
      <c r="E731" s="52"/>
      <c r="F731" s="52"/>
    </row>
    <row r="732" spans="4:6" ht="12.75" customHeight="1">
      <c r="D732" s="52"/>
      <c r="E732" s="52"/>
      <c r="F732" s="52"/>
    </row>
    <row r="733" spans="4:6" ht="12.75" customHeight="1">
      <c r="D733" s="52"/>
      <c r="E733" s="52"/>
      <c r="F733" s="52"/>
    </row>
    <row r="734" spans="4:6" ht="12.75" customHeight="1">
      <c r="D734" s="52"/>
      <c r="E734" s="52"/>
      <c r="F734" s="52"/>
    </row>
    <row r="735" spans="4:6" ht="12.75" customHeight="1">
      <c r="D735" s="52"/>
      <c r="E735" s="52"/>
      <c r="F735" s="52"/>
    </row>
    <row r="736" spans="4:6" ht="12.75" customHeight="1">
      <c r="D736" s="52"/>
      <c r="E736" s="52"/>
      <c r="F736" s="52"/>
    </row>
    <row r="737" spans="4:6" ht="12.75" customHeight="1">
      <c r="D737" s="52"/>
      <c r="E737" s="52"/>
      <c r="F737" s="52"/>
    </row>
    <row r="738" spans="4:6" ht="12.75" customHeight="1">
      <c r="D738" s="52"/>
      <c r="E738" s="52"/>
      <c r="F738" s="52"/>
    </row>
    <row r="739" spans="4:6" ht="12.75" customHeight="1">
      <c r="D739" s="52"/>
      <c r="E739" s="52"/>
      <c r="F739" s="52"/>
    </row>
    <row r="740" spans="4:6" ht="12.75" customHeight="1">
      <c r="D740" s="52"/>
      <c r="E740" s="52"/>
      <c r="F740" s="52"/>
    </row>
    <row r="741" spans="4:6" ht="12.75" customHeight="1">
      <c r="D741" s="52"/>
      <c r="E741" s="52"/>
      <c r="F741" s="52"/>
    </row>
    <row r="742" spans="4:6" ht="12.75" customHeight="1">
      <c r="D742" s="52"/>
      <c r="E742" s="52"/>
      <c r="F742" s="52"/>
    </row>
    <row r="743" spans="4:6" ht="12.75" customHeight="1">
      <c r="D743" s="52"/>
      <c r="E743" s="52"/>
      <c r="F743" s="52"/>
    </row>
    <row r="744" spans="4:6" ht="12.75" customHeight="1">
      <c r="D744" s="52"/>
      <c r="E744" s="52"/>
      <c r="F744" s="52"/>
    </row>
    <row r="745" spans="4:6" ht="12.75" customHeight="1">
      <c r="D745" s="52"/>
      <c r="E745" s="52"/>
      <c r="F745" s="52"/>
    </row>
    <row r="746" spans="4:6" ht="12.75" customHeight="1">
      <c r="D746" s="52"/>
      <c r="E746" s="52"/>
      <c r="F746" s="52"/>
    </row>
    <row r="747" spans="4:6" ht="12.75" customHeight="1">
      <c r="D747" s="52"/>
      <c r="E747" s="52"/>
      <c r="F747" s="52"/>
    </row>
    <row r="748" spans="4:6" ht="12.75" customHeight="1">
      <c r="D748" s="52"/>
      <c r="E748" s="52"/>
      <c r="F748" s="52"/>
    </row>
    <row r="749" spans="4:6" ht="12.75" customHeight="1">
      <c r="D749" s="52"/>
      <c r="E749" s="52"/>
      <c r="F749" s="52"/>
    </row>
    <row r="750" spans="4:6" ht="12.75" customHeight="1">
      <c r="D750" s="52"/>
      <c r="E750" s="52"/>
      <c r="F750" s="52"/>
    </row>
    <row r="751" spans="4:6" ht="12.75" customHeight="1">
      <c r="D751" s="52"/>
      <c r="E751" s="52"/>
      <c r="F751" s="52"/>
    </row>
    <row r="752" spans="4:6" ht="12.75" customHeight="1">
      <c r="D752" s="52"/>
      <c r="E752" s="52"/>
      <c r="F752" s="52"/>
    </row>
    <row r="753" spans="4:6" ht="12.75" customHeight="1">
      <c r="D753" s="52"/>
      <c r="E753" s="52"/>
      <c r="F753" s="52"/>
    </row>
    <row r="754" spans="4:6" ht="12.75" customHeight="1">
      <c r="D754" s="52"/>
      <c r="E754" s="52"/>
      <c r="F754" s="52"/>
    </row>
    <row r="755" spans="4:6" ht="12.75" customHeight="1">
      <c r="D755" s="52"/>
      <c r="E755" s="52"/>
      <c r="F755" s="52"/>
    </row>
    <row r="756" spans="4:6" ht="12.75" customHeight="1">
      <c r="D756" s="52"/>
      <c r="E756" s="52"/>
      <c r="F756" s="52"/>
    </row>
    <row r="757" spans="4:6" ht="12.75" customHeight="1">
      <c r="D757" s="52"/>
      <c r="E757" s="52"/>
      <c r="F757" s="52"/>
    </row>
    <row r="758" spans="4:6" ht="12.75" customHeight="1">
      <c r="D758" s="52"/>
      <c r="E758" s="52"/>
      <c r="F758" s="52"/>
    </row>
    <row r="759" spans="4:6" ht="12.75" customHeight="1">
      <c r="D759" s="52"/>
      <c r="E759" s="52"/>
      <c r="F759" s="52"/>
    </row>
    <row r="760" spans="4:6" ht="12.75" customHeight="1">
      <c r="D760" s="52"/>
      <c r="E760" s="52"/>
      <c r="F760" s="52"/>
    </row>
  </sheetData>
  <mergeCells count="4">
    <mergeCell ref="A1:J1"/>
    <mergeCell ref="A2:J2"/>
    <mergeCell ref="A3:J3"/>
    <mergeCell ref="A5:J5"/>
  </mergeCells>
  <printOptions horizontalCentered="1"/>
  <pageMargins left="0.5" right="0.5" top="0.75" bottom="0.75" header="0.5" footer="0.5"/>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F741"/>
  <sheetViews>
    <sheetView zoomScale="120" zoomScaleNormal="120" workbookViewId="0" topLeftCell="A1">
      <selection activeCell="A1" sqref="A1:C1"/>
    </sheetView>
  </sheetViews>
  <sheetFormatPr defaultColWidth="9.140625" defaultRowHeight="12.75" customHeight="1"/>
  <cols>
    <col min="1" max="1" width="2.7109375" style="2" customWidth="1"/>
    <col min="2" max="2" width="67.00390625" style="2" customWidth="1"/>
    <col min="3" max="3" width="15.7109375" style="2" customWidth="1"/>
    <col min="4" max="4" width="2.57421875" style="2" customWidth="1"/>
    <col min="5" max="5" width="11.7109375" style="53" customWidth="1"/>
    <col min="6" max="6" width="6.421875" style="2" customWidth="1"/>
    <col min="7" max="16384" width="2.57421875" style="2" customWidth="1"/>
  </cols>
  <sheetData>
    <row r="1" spans="1:3" ht="18" customHeight="1">
      <c r="A1" s="194" t="s">
        <v>34</v>
      </c>
      <c r="B1" s="194"/>
      <c r="C1" s="194"/>
    </row>
    <row r="2" spans="1:3" ht="12.75" customHeight="1">
      <c r="A2" s="193" t="s">
        <v>35</v>
      </c>
      <c r="B2" s="193"/>
      <c r="C2" s="193"/>
    </row>
    <row r="3" spans="1:5" ht="12.75" customHeight="1">
      <c r="A3" s="193" t="s">
        <v>36</v>
      </c>
      <c r="B3" s="193"/>
      <c r="C3" s="193"/>
      <c r="E3" s="13"/>
    </row>
    <row r="4" spans="1:5" ht="12.75" customHeight="1">
      <c r="A4" s="4"/>
      <c r="B4" s="6"/>
      <c r="C4" s="15"/>
      <c r="E4" s="12"/>
    </row>
    <row r="5" spans="1:5" ht="15" customHeight="1">
      <c r="A5" s="195" t="s">
        <v>37</v>
      </c>
      <c r="B5" s="195"/>
      <c r="C5" s="195"/>
      <c r="E5" s="13"/>
    </row>
    <row r="6" spans="1:5" ht="12.75" customHeight="1">
      <c r="A6" s="5"/>
      <c r="B6" s="3"/>
      <c r="C6" s="3"/>
      <c r="E6" s="13"/>
    </row>
    <row r="7" spans="1:3" ht="12.75" customHeight="1">
      <c r="A7" s="5"/>
      <c r="B7" s="5"/>
      <c r="C7" s="5"/>
    </row>
    <row r="8" spans="1:3" ht="15" customHeight="1">
      <c r="A8" s="14" t="s">
        <v>135</v>
      </c>
      <c r="B8" s="5"/>
      <c r="C8" s="5"/>
    </row>
    <row r="9" spans="1:5" ht="15" customHeight="1">
      <c r="A9" s="59" t="s">
        <v>43</v>
      </c>
      <c r="E9" s="9"/>
    </row>
    <row r="10" spans="1:5" ht="12.75" customHeight="1">
      <c r="A10" s="59"/>
      <c r="E10" s="108"/>
    </row>
    <row r="11" spans="1:4" ht="12.75" customHeight="1">
      <c r="A11" s="84"/>
      <c r="C11" s="64" t="s">
        <v>136</v>
      </c>
      <c r="D11"/>
    </row>
    <row r="12" spans="3:5" ht="12.75" customHeight="1">
      <c r="C12" s="63" t="s">
        <v>53</v>
      </c>
      <c r="E12" s="109" t="s">
        <v>54</v>
      </c>
    </row>
    <row r="13" spans="3:5" ht="12.75" customHeight="1">
      <c r="C13" s="61" t="s">
        <v>55</v>
      </c>
      <c r="E13" s="110" t="s">
        <v>55</v>
      </c>
    </row>
    <row r="14" spans="3:5" ht="12.75" customHeight="1">
      <c r="C14" s="61"/>
      <c r="E14" s="111"/>
    </row>
    <row r="15" spans="1:5" ht="12.75" customHeight="1">
      <c r="A15" s="64" t="s">
        <v>137</v>
      </c>
      <c r="E15" s="66"/>
    </row>
    <row r="16" spans="1:5" ht="12.75" customHeight="1">
      <c r="A16" s="56" t="s">
        <v>24</v>
      </c>
      <c r="B16" s="56"/>
      <c r="C16" s="52">
        <f>+Income!H36</f>
        <v>-3665</v>
      </c>
      <c r="E16" s="34">
        <f>+Income!J36</f>
        <v>-8598</v>
      </c>
    </row>
    <row r="17" spans="1:5" ht="12.75" customHeight="1">
      <c r="A17" s="91" t="s">
        <v>138</v>
      </c>
      <c r="B17" s="91"/>
      <c r="C17" s="79"/>
      <c r="E17" s="66"/>
    </row>
    <row r="18" spans="1:5" ht="12.75" customHeight="1">
      <c r="A18" s="91"/>
      <c r="B18" s="91" t="s">
        <v>139</v>
      </c>
      <c r="C18" s="112">
        <v>4765</v>
      </c>
      <c r="E18" s="32">
        <v>11328</v>
      </c>
    </row>
    <row r="19" spans="1:5" ht="12.75" customHeight="1">
      <c r="A19" s="91" t="s">
        <v>140</v>
      </c>
      <c r="B19" s="27"/>
      <c r="C19" s="79">
        <f>SUM(C16:C18)</f>
        <v>1100</v>
      </c>
      <c r="D19" s="79"/>
      <c r="E19" s="25">
        <f>SUM(E16:E18)</f>
        <v>2730</v>
      </c>
    </row>
    <row r="20" spans="1:5" ht="12.75" customHeight="1">
      <c r="A20" s="91" t="s">
        <v>141</v>
      </c>
      <c r="B20" s="27"/>
      <c r="C20" s="79"/>
      <c r="E20" s="66"/>
    </row>
    <row r="21" spans="2:5" ht="12.75" customHeight="1">
      <c r="B21" s="91" t="s">
        <v>87</v>
      </c>
      <c r="C21" s="79">
        <v>12177</v>
      </c>
      <c r="E21" s="34">
        <v>-780</v>
      </c>
    </row>
    <row r="22" spans="2:5" ht="12.75" customHeight="1">
      <c r="B22" s="91" t="s">
        <v>105</v>
      </c>
      <c r="C22" s="112">
        <v>-3326</v>
      </c>
      <c r="E22" s="32">
        <v>6077</v>
      </c>
    </row>
    <row r="23" spans="1:5" ht="12.75" customHeight="1">
      <c r="A23" s="91" t="s">
        <v>142</v>
      </c>
      <c r="C23" s="79">
        <f>SUM(C19:C22)</f>
        <v>9951</v>
      </c>
      <c r="E23" s="25">
        <f>SUM(E19:E22)</f>
        <v>8027</v>
      </c>
    </row>
    <row r="24" spans="1:5" ht="12.75" customHeight="1">
      <c r="A24" s="91"/>
      <c r="B24" s="2" t="s">
        <v>143</v>
      </c>
      <c r="C24" s="112">
        <v>-5703</v>
      </c>
      <c r="E24" s="32">
        <v>-5372</v>
      </c>
    </row>
    <row r="25" spans="1:5" ht="12.75" customHeight="1">
      <c r="A25" s="91" t="s">
        <v>144</v>
      </c>
      <c r="C25" s="79">
        <f>SUM(C23:C24)</f>
        <v>4248</v>
      </c>
      <c r="E25" s="25">
        <f>SUM(E23:E24)</f>
        <v>2655</v>
      </c>
    </row>
    <row r="26" spans="1:5" ht="12.75" customHeight="1">
      <c r="A26" s="94"/>
      <c r="B26" s="94"/>
      <c r="C26" s="79"/>
      <c r="E26" s="66"/>
    </row>
    <row r="27" spans="1:5" ht="12.75" customHeight="1">
      <c r="A27" s="113" t="s">
        <v>145</v>
      </c>
      <c r="B27" s="94"/>
      <c r="C27" s="79"/>
      <c r="E27" s="66"/>
    </row>
    <row r="28" spans="1:5" ht="12.75" customHeight="1">
      <c r="A28" s="60" t="s">
        <v>146</v>
      </c>
      <c r="B28" s="5"/>
      <c r="C28" s="115">
        <v>-80</v>
      </c>
      <c r="E28" s="116">
        <v>-47</v>
      </c>
    </row>
    <row r="29" spans="1:5" ht="12.75" customHeight="1">
      <c r="A29" s="60"/>
      <c r="B29" s="5"/>
      <c r="C29" s="79">
        <f>SUM(C28:C28)</f>
        <v>-80</v>
      </c>
      <c r="E29" s="92">
        <f>SUM(E28:E28)</f>
        <v>-47</v>
      </c>
    </row>
    <row r="30" spans="1:5" ht="12.75" customHeight="1">
      <c r="A30" s="114"/>
      <c r="B30" s="60"/>
      <c r="C30" s="79"/>
      <c r="E30" s="66"/>
    </row>
    <row r="31" spans="1:5" ht="12.75" customHeight="1">
      <c r="A31" s="113" t="s">
        <v>147</v>
      </c>
      <c r="B31" s="94"/>
      <c r="C31" s="79"/>
      <c r="E31" s="66"/>
    </row>
    <row r="32" spans="1:5" ht="12.75" customHeight="1">
      <c r="A32" s="94" t="s">
        <v>148</v>
      </c>
      <c r="B32" s="5"/>
      <c r="C32" s="115">
        <v>-5308</v>
      </c>
      <c r="E32" s="116">
        <v>787</v>
      </c>
    </row>
    <row r="33" spans="1:5" ht="12.75" customHeight="1">
      <c r="A33" s="94"/>
      <c r="B33" s="5"/>
      <c r="C33" s="23">
        <f>SUM(C32:C32)</f>
        <v>-5308</v>
      </c>
      <c r="D33" s="60"/>
      <c r="E33" s="25">
        <f>SUM(E32:E32)</f>
        <v>787</v>
      </c>
    </row>
    <row r="34" spans="1:5" ht="12.75" customHeight="1">
      <c r="A34" s="91"/>
      <c r="B34" s="91"/>
      <c r="C34" s="112"/>
      <c r="E34" s="117"/>
    </row>
    <row r="35" spans="1:5" ht="12.75" customHeight="1">
      <c r="A35" s="95" t="s">
        <v>149</v>
      </c>
      <c r="B35" s="95"/>
      <c r="C35" s="23">
        <f>C25+C29+C33</f>
        <v>-1140</v>
      </c>
      <c r="E35" s="25">
        <f>E25+E29+E33</f>
        <v>3395</v>
      </c>
    </row>
    <row r="36" spans="1:5" ht="12.75" customHeight="1">
      <c r="A36" s="95"/>
      <c r="B36" s="95"/>
      <c r="C36" s="79"/>
      <c r="E36" s="66"/>
    </row>
    <row r="37" spans="1:5" ht="12.75" customHeight="1">
      <c r="A37" s="95" t="s">
        <v>127</v>
      </c>
      <c r="B37" s="95"/>
      <c r="C37" s="79">
        <v>0</v>
      </c>
      <c r="E37" s="34">
        <v>1</v>
      </c>
    </row>
    <row r="38" spans="1:5" ht="12.75" customHeight="1">
      <c r="A38" s="95"/>
      <c r="B38" s="95"/>
      <c r="C38" s="79"/>
      <c r="E38" s="66"/>
    </row>
    <row r="39" spans="1:5" ht="12.75" customHeight="1">
      <c r="A39" s="95" t="s">
        <v>150</v>
      </c>
      <c r="B39" s="95"/>
      <c r="C39" s="112">
        <v>-30327</v>
      </c>
      <c r="E39" s="32">
        <v>-35790</v>
      </c>
    </row>
    <row r="40" spans="1:5" ht="12.75" customHeight="1">
      <c r="A40" s="118"/>
      <c r="B40" s="119"/>
      <c r="C40" s="120"/>
      <c r="E40" s="121"/>
    </row>
    <row r="41" spans="1:6" ht="12.75" customHeight="1" thickBot="1">
      <c r="A41" s="95" t="s">
        <v>151</v>
      </c>
      <c r="B41" s="119"/>
      <c r="C41" s="35">
        <f>SUM(C35:C39)</f>
        <v>-31467</v>
      </c>
      <c r="E41" s="36">
        <f>SUM(E35:E39)</f>
        <v>-32394</v>
      </c>
      <c r="F41" s="62"/>
    </row>
    <row r="42" spans="1:5" ht="12.75" customHeight="1">
      <c r="A42" s="102"/>
      <c r="B42" s="27"/>
      <c r="C42" s="23"/>
      <c r="E42" s="80"/>
    </row>
    <row r="43" spans="1:5" ht="12.75" customHeight="1">
      <c r="A43" s="102"/>
      <c r="B43" s="27"/>
      <c r="C43" s="79"/>
      <c r="E43" s="80"/>
    </row>
    <row r="44" spans="1:5" ht="12.75" customHeight="1">
      <c r="A44" s="95" t="s">
        <v>152</v>
      </c>
      <c r="B44" s="27"/>
      <c r="C44" s="79"/>
      <c r="E44" s="80"/>
    </row>
    <row r="45" spans="1:5" ht="12.75" customHeight="1">
      <c r="A45" s="102"/>
      <c r="B45" s="27" t="s">
        <v>153</v>
      </c>
      <c r="C45" s="79">
        <f>+'BS'!D27</f>
        <v>1090</v>
      </c>
      <c r="E45" s="80">
        <v>831</v>
      </c>
    </row>
    <row r="46" spans="1:5" ht="12.75" customHeight="1">
      <c r="A46" s="102"/>
      <c r="B46" s="27" t="s">
        <v>93</v>
      </c>
      <c r="C46" s="79">
        <f>+'BS'!D28</f>
        <v>5263</v>
      </c>
      <c r="E46" s="80">
        <v>3267</v>
      </c>
    </row>
    <row r="47" spans="1:5" ht="12.75" customHeight="1">
      <c r="A47" s="102"/>
      <c r="B47" s="27" t="s">
        <v>108</v>
      </c>
      <c r="C47" s="79">
        <f>-'BS'!D51</f>
        <v>-37820</v>
      </c>
      <c r="E47" s="80">
        <v>-36492</v>
      </c>
    </row>
    <row r="48" spans="1:5" ht="12.75" customHeight="1" thickBot="1">
      <c r="A48" s="102"/>
      <c r="B48" s="27"/>
      <c r="C48" s="122">
        <f>SUM(C45:C47)</f>
        <v>-31467</v>
      </c>
      <c r="E48" s="123">
        <f>SUM(E45:E47)</f>
        <v>-32394</v>
      </c>
    </row>
    <row r="49" spans="1:5" ht="12.75" customHeight="1">
      <c r="A49" s="102"/>
      <c r="B49" s="27"/>
      <c r="C49" s="79"/>
      <c r="E49" s="80"/>
    </row>
    <row r="50" spans="1:5" ht="12.75" customHeight="1">
      <c r="A50" s="91"/>
      <c r="B50" s="91"/>
      <c r="E50" s="124"/>
    </row>
    <row r="51" spans="1:3" ht="12.75" customHeight="1">
      <c r="A51" s="2" t="s">
        <v>154</v>
      </c>
      <c r="B51" s="91"/>
      <c r="C51" s="79"/>
    </row>
    <row r="52" spans="1:3" ht="12.75" customHeight="1">
      <c r="A52" s="2" t="s">
        <v>134</v>
      </c>
      <c r="B52" s="91"/>
      <c r="C52" s="79"/>
    </row>
    <row r="53" spans="2:3" ht="12.75" customHeight="1">
      <c r="B53" s="91"/>
      <c r="C53" s="79"/>
    </row>
    <row r="54" spans="1:3" ht="12.75" customHeight="1">
      <c r="A54" s="91"/>
      <c r="B54" s="91"/>
      <c r="C54" s="79"/>
    </row>
    <row r="55" spans="1:3" ht="12.75" customHeight="1">
      <c r="A55" s="107"/>
      <c r="B55" s="107"/>
      <c r="C55" s="79"/>
    </row>
    <row r="56" spans="1:3" ht="12.75" customHeight="1">
      <c r="A56" s="107"/>
      <c r="B56" s="107"/>
      <c r="C56" s="79"/>
    </row>
    <row r="57" spans="1:3" ht="12.75" customHeight="1">
      <c r="A57" s="107"/>
      <c r="B57" s="107"/>
      <c r="C57" s="79"/>
    </row>
    <row r="58" spans="1:3" ht="12.75" customHeight="1">
      <c r="A58" s="27"/>
      <c r="B58" s="27"/>
      <c r="C58" s="79"/>
    </row>
    <row r="59" spans="1:3" ht="12.75" customHeight="1">
      <c r="A59" s="27"/>
      <c r="B59" s="27"/>
      <c r="C59" s="79"/>
    </row>
    <row r="60" spans="1:3" ht="12.75" customHeight="1">
      <c r="A60" s="27"/>
      <c r="B60" s="27"/>
      <c r="C60" s="79"/>
    </row>
    <row r="61" spans="1:3" ht="12.75" customHeight="1">
      <c r="A61" s="27"/>
      <c r="B61" s="27"/>
      <c r="C61" s="79"/>
    </row>
    <row r="62" spans="1:3" ht="12.75" customHeight="1">
      <c r="A62" s="27"/>
      <c r="B62" s="27"/>
      <c r="C62" s="79"/>
    </row>
    <row r="63" spans="1:3" ht="12.75" customHeight="1">
      <c r="A63" s="27"/>
      <c r="B63" s="27"/>
      <c r="C63" s="79"/>
    </row>
    <row r="64" spans="1:3" ht="12.75" customHeight="1">
      <c r="A64" s="27"/>
      <c r="B64" s="27"/>
      <c r="C64" s="79"/>
    </row>
    <row r="65" spans="1:3" ht="12.75" customHeight="1">
      <c r="A65" s="27"/>
      <c r="B65" s="27"/>
      <c r="C65" s="79"/>
    </row>
    <row r="66" spans="1:3" ht="12.75" customHeight="1">
      <c r="A66" s="27"/>
      <c r="B66" s="27"/>
      <c r="C66" s="79"/>
    </row>
    <row r="67" spans="1:3" ht="12.75" customHeight="1">
      <c r="A67" s="27"/>
      <c r="B67" s="27"/>
      <c r="C67" s="79"/>
    </row>
    <row r="68" spans="1:3" ht="12.75" customHeight="1">
      <c r="A68" s="27"/>
      <c r="B68" s="27"/>
      <c r="C68" s="79"/>
    </row>
    <row r="69" spans="1:3" ht="12.75" customHeight="1">
      <c r="A69" s="27"/>
      <c r="B69" s="27"/>
      <c r="C69" s="79"/>
    </row>
    <row r="70" spans="1:3" ht="12.75" customHeight="1">
      <c r="A70" s="27"/>
      <c r="B70" s="27"/>
      <c r="C70" s="79"/>
    </row>
    <row r="71" spans="1:3" ht="12.75" customHeight="1">
      <c r="A71" s="27"/>
      <c r="B71" s="27"/>
      <c r="C71" s="79"/>
    </row>
    <row r="72" spans="1:3" ht="12.75" customHeight="1">
      <c r="A72" s="27"/>
      <c r="B72" s="27"/>
      <c r="C72" s="79"/>
    </row>
    <row r="73" spans="1:3" ht="12.75" customHeight="1">
      <c r="A73" s="27"/>
      <c r="B73" s="27"/>
      <c r="C73" s="79"/>
    </row>
    <row r="74" spans="1:3" ht="12.75" customHeight="1">
      <c r="A74" s="27"/>
      <c r="B74" s="27"/>
      <c r="C74" s="79"/>
    </row>
    <row r="75" spans="1:3" ht="12.75" customHeight="1">
      <c r="A75" s="27"/>
      <c r="B75" s="27"/>
      <c r="C75" s="79"/>
    </row>
    <row r="76" spans="1:3" ht="12.75" customHeight="1">
      <c r="A76" s="27"/>
      <c r="B76" s="27"/>
      <c r="C76" s="79"/>
    </row>
    <row r="77" spans="1:3" ht="12.75" customHeight="1">
      <c r="A77" s="27"/>
      <c r="B77" s="27"/>
      <c r="C77" s="79"/>
    </row>
    <row r="78" spans="1:3" ht="12.75" customHeight="1">
      <c r="A78" s="27"/>
      <c r="B78" s="27"/>
      <c r="C78" s="79"/>
    </row>
    <row r="79" spans="1:3" ht="12.75" customHeight="1">
      <c r="A79" s="27"/>
      <c r="B79" s="27"/>
      <c r="C79" s="79"/>
    </row>
    <row r="80" spans="1:3" ht="12.75" customHeight="1">
      <c r="A80" s="27"/>
      <c r="B80" s="27"/>
      <c r="C80" s="79"/>
    </row>
    <row r="81" spans="1:3" ht="12.75" customHeight="1">
      <c r="A81" s="27"/>
      <c r="B81" s="27"/>
      <c r="C81" s="79"/>
    </row>
    <row r="82" spans="1:3" ht="12.75" customHeight="1">
      <c r="A82" s="27"/>
      <c r="B82" s="27"/>
      <c r="C82" s="79"/>
    </row>
    <row r="83" spans="1:3" ht="12.75" customHeight="1">
      <c r="A83" s="27"/>
      <c r="B83" s="27"/>
      <c r="C83" s="79"/>
    </row>
    <row r="84" spans="1:3" ht="12.75" customHeight="1">
      <c r="A84" s="27"/>
      <c r="B84" s="27"/>
      <c r="C84" s="79"/>
    </row>
    <row r="85" spans="1:3" ht="12.75" customHeight="1">
      <c r="A85" s="27"/>
      <c r="B85" s="27"/>
      <c r="C85" s="79"/>
    </row>
    <row r="86" spans="1:3" ht="12.75" customHeight="1">
      <c r="A86" s="27"/>
      <c r="B86" s="27"/>
      <c r="C86" s="79"/>
    </row>
    <row r="87" spans="1:3" ht="12.75" customHeight="1">
      <c r="A87" s="27"/>
      <c r="B87" s="27"/>
      <c r="C87" s="79"/>
    </row>
    <row r="88" spans="1:3" ht="12.75" customHeight="1">
      <c r="A88" s="27"/>
      <c r="B88" s="27"/>
      <c r="C88" s="79"/>
    </row>
    <row r="89" spans="1:3" ht="12.75" customHeight="1">
      <c r="A89" s="27"/>
      <c r="B89" s="27"/>
      <c r="C89" s="79"/>
    </row>
    <row r="90" spans="1:3" ht="12.75" customHeight="1">
      <c r="A90" s="27"/>
      <c r="B90" s="27"/>
      <c r="C90" s="79"/>
    </row>
    <row r="91" spans="1:3" ht="12.75" customHeight="1">
      <c r="A91" s="27"/>
      <c r="B91" s="27"/>
      <c r="C91" s="79"/>
    </row>
    <row r="92" spans="1:3" ht="12.75" customHeight="1">
      <c r="A92" s="27"/>
      <c r="B92" s="27"/>
      <c r="C92" s="79"/>
    </row>
    <row r="93" spans="1:3" ht="12.75" customHeight="1">
      <c r="A93" s="27"/>
      <c r="B93" s="27"/>
      <c r="C93" s="79"/>
    </row>
    <row r="94" spans="1:3" ht="12.75" customHeight="1">
      <c r="A94" s="27"/>
      <c r="B94" s="27"/>
      <c r="C94" s="79"/>
    </row>
    <row r="95" spans="1:3" ht="12.75" customHeight="1">
      <c r="A95" s="27"/>
      <c r="B95" s="27"/>
      <c r="C95" s="79"/>
    </row>
    <row r="96" spans="1:3" ht="12.75" customHeight="1">
      <c r="A96" s="27"/>
      <c r="B96" s="27"/>
      <c r="C96" s="79"/>
    </row>
    <row r="97" spans="1:3" ht="12.75" customHeight="1">
      <c r="A97" s="27"/>
      <c r="B97" s="27"/>
      <c r="C97" s="79"/>
    </row>
    <row r="98" spans="1:3" ht="12.75" customHeight="1">
      <c r="A98" s="27"/>
      <c r="B98" s="27"/>
      <c r="C98" s="79"/>
    </row>
    <row r="99" spans="1:3" ht="12.75" customHeight="1">
      <c r="A99" s="27"/>
      <c r="B99" s="27"/>
      <c r="C99" s="79"/>
    </row>
    <row r="100" spans="1:3" ht="12.75" customHeight="1">
      <c r="A100" s="27"/>
      <c r="B100" s="27"/>
      <c r="C100" s="79"/>
    </row>
    <row r="101" spans="1:3" ht="12.75" customHeight="1">
      <c r="A101" s="27"/>
      <c r="B101" s="27"/>
      <c r="C101" s="79"/>
    </row>
    <row r="102" spans="1:3" ht="12.75" customHeight="1">
      <c r="A102" s="27"/>
      <c r="B102" s="27"/>
      <c r="C102" s="79"/>
    </row>
    <row r="103" spans="1:3" ht="12.75" customHeight="1">
      <c r="A103" s="27"/>
      <c r="B103" s="27"/>
      <c r="C103" s="79"/>
    </row>
    <row r="104" spans="1:3" ht="12.75" customHeight="1">
      <c r="A104" s="27"/>
      <c r="B104" s="27"/>
      <c r="C104" s="79"/>
    </row>
    <row r="105" spans="1:3" ht="12.75" customHeight="1">
      <c r="A105" s="27"/>
      <c r="B105" s="27"/>
      <c r="C105" s="79"/>
    </row>
    <row r="106" spans="1:3" ht="12.75" customHeight="1">
      <c r="A106" s="27"/>
      <c r="B106" s="27"/>
      <c r="C106" s="79"/>
    </row>
    <row r="107" ht="12.75" customHeight="1">
      <c r="C107" s="52"/>
    </row>
    <row r="108" ht="12.75" customHeight="1">
      <c r="C108" s="52"/>
    </row>
    <row r="109" ht="12.75" customHeight="1">
      <c r="C109" s="52"/>
    </row>
    <row r="110" ht="12.75" customHeight="1">
      <c r="C110" s="52"/>
    </row>
    <row r="111" ht="12.75" customHeight="1">
      <c r="C111" s="52"/>
    </row>
    <row r="112" ht="12.75" customHeight="1">
      <c r="C112" s="52"/>
    </row>
    <row r="113" ht="12.75" customHeight="1">
      <c r="C113" s="52"/>
    </row>
    <row r="114" ht="12.75" customHeight="1">
      <c r="C114" s="52"/>
    </row>
    <row r="115" ht="12.75" customHeight="1">
      <c r="C115" s="52"/>
    </row>
    <row r="116" ht="12.75" customHeight="1">
      <c r="C116" s="52"/>
    </row>
    <row r="117" ht="12.75" customHeight="1">
      <c r="C117" s="52"/>
    </row>
    <row r="118" ht="12.75" customHeight="1">
      <c r="C118" s="52"/>
    </row>
    <row r="119" ht="12.75" customHeight="1">
      <c r="C119" s="52"/>
    </row>
    <row r="120" ht="12.75" customHeight="1">
      <c r="C120" s="52"/>
    </row>
    <row r="121" ht="12.75" customHeight="1">
      <c r="C121" s="52"/>
    </row>
    <row r="122" ht="12.75" customHeight="1">
      <c r="C122" s="52"/>
    </row>
    <row r="123" ht="12.75" customHeight="1">
      <c r="C123" s="52"/>
    </row>
    <row r="124" ht="12.75" customHeight="1">
      <c r="C124" s="52"/>
    </row>
    <row r="125" ht="12.75" customHeight="1">
      <c r="C125" s="52"/>
    </row>
    <row r="126" ht="12.75" customHeight="1">
      <c r="C126" s="52"/>
    </row>
    <row r="127" ht="12.75" customHeight="1">
      <c r="C127" s="52"/>
    </row>
    <row r="128" ht="12.75" customHeight="1">
      <c r="C128" s="52"/>
    </row>
    <row r="129" ht="12.75" customHeight="1">
      <c r="C129" s="52"/>
    </row>
    <row r="130" ht="12.75" customHeight="1">
      <c r="C130" s="52"/>
    </row>
    <row r="131" ht="12.75" customHeight="1">
      <c r="C131" s="52"/>
    </row>
    <row r="132" ht="12.75" customHeight="1">
      <c r="C132" s="52"/>
    </row>
    <row r="133" ht="12.75" customHeight="1">
      <c r="C133" s="52"/>
    </row>
    <row r="134" ht="12.75" customHeight="1">
      <c r="C134" s="52"/>
    </row>
    <row r="135" ht="12.75" customHeight="1">
      <c r="C135" s="52"/>
    </row>
    <row r="136" ht="12.75" customHeight="1">
      <c r="C136" s="52"/>
    </row>
    <row r="137" ht="12.75" customHeight="1">
      <c r="C137" s="52"/>
    </row>
    <row r="138" ht="12.75" customHeight="1">
      <c r="C138" s="52"/>
    </row>
    <row r="139" ht="12.75" customHeight="1">
      <c r="C139" s="52"/>
    </row>
    <row r="140" ht="12.75" customHeight="1">
      <c r="C140" s="52"/>
    </row>
    <row r="141" ht="12.75" customHeight="1">
      <c r="C141" s="52"/>
    </row>
    <row r="142" ht="12.75" customHeight="1">
      <c r="C142" s="52"/>
    </row>
    <row r="143" ht="12.75" customHeight="1">
      <c r="C143" s="52"/>
    </row>
    <row r="144" ht="12.75" customHeight="1">
      <c r="C144" s="52"/>
    </row>
    <row r="145" ht="12.75" customHeight="1">
      <c r="C145" s="52"/>
    </row>
    <row r="146" ht="12.75" customHeight="1">
      <c r="C146" s="52"/>
    </row>
    <row r="147" ht="12.75" customHeight="1">
      <c r="C147" s="52"/>
    </row>
    <row r="148" ht="12.75" customHeight="1">
      <c r="C148" s="52"/>
    </row>
    <row r="149" ht="12.75" customHeight="1">
      <c r="C149" s="52"/>
    </row>
    <row r="150" ht="12.75" customHeight="1">
      <c r="C150" s="52"/>
    </row>
    <row r="151" ht="12.75" customHeight="1">
      <c r="C151" s="52"/>
    </row>
    <row r="152" ht="12.75" customHeight="1">
      <c r="C152" s="52"/>
    </row>
    <row r="153" ht="12.75" customHeight="1">
      <c r="C153" s="52"/>
    </row>
    <row r="154" ht="12.75" customHeight="1">
      <c r="C154" s="52"/>
    </row>
    <row r="155" ht="12.75" customHeight="1">
      <c r="C155" s="52"/>
    </row>
    <row r="156" ht="12.75" customHeight="1">
      <c r="C156" s="52"/>
    </row>
    <row r="157" ht="12.75" customHeight="1">
      <c r="C157" s="52"/>
    </row>
    <row r="158" ht="12.75" customHeight="1">
      <c r="C158" s="52"/>
    </row>
    <row r="159" ht="12.75" customHeight="1">
      <c r="C159" s="52"/>
    </row>
    <row r="160" ht="12.75" customHeight="1">
      <c r="C160" s="52"/>
    </row>
    <row r="161" ht="12.75" customHeight="1">
      <c r="C161" s="52"/>
    </row>
    <row r="162" ht="12.75" customHeight="1">
      <c r="C162" s="52"/>
    </row>
    <row r="163" ht="12.75" customHeight="1">
      <c r="C163" s="52"/>
    </row>
    <row r="164" ht="12.75" customHeight="1">
      <c r="C164" s="52"/>
    </row>
    <row r="165" ht="12.75" customHeight="1">
      <c r="C165" s="52"/>
    </row>
    <row r="166" ht="12.75" customHeight="1">
      <c r="C166" s="52"/>
    </row>
    <row r="167" ht="12.75" customHeight="1">
      <c r="C167" s="52"/>
    </row>
    <row r="168" ht="12.75" customHeight="1">
      <c r="C168" s="52"/>
    </row>
    <row r="169" ht="12.75" customHeight="1">
      <c r="C169" s="52"/>
    </row>
    <row r="170" ht="12.75" customHeight="1">
      <c r="C170" s="52"/>
    </row>
    <row r="171" ht="12.75" customHeight="1">
      <c r="C171" s="52"/>
    </row>
    <row r="172" ht="12.75" customHeight="1">
      <c r="C172" s="52"/>
    </row>
    <row r="173" ht="12.75" customHeight="1">
      <c r="C173" s="52"/>
    </row>
    <row r="174" ht="12.75" customHeight="1">
      <c r="C174" s="52"/>
    </row>
    <row r="175" ht="12.75" customHeight="1">
      <c r="C175" s="52"/>
    </row>
    <row r="176" ht="12.75" customHeight="1">
      <c r="C176" s="52"/>
    </row>
    <row r="177" ht="12.75" customHeight="1">
      <c r="C177" s="52"/>
    </row>
    <row r="178" ht="12.75" customHeight="1">
      <c r="C178" s="52"/>
    </row>
    <row r="179" ht="12.75" customHeight="1">
      <c r="C179" s="52"/>
    </row>
    <row r="180" ht="12.75" customHeight="1">
      <c r="C180" s="52"/>
    </row>
    <row r="181" ht="12.75" customHeight="1">
      <c r="C181" s="52"/>
    </row>
    <row r="182" ht="12.75" customHeight="1">
      <c r="C182" s="52"/>
    </row>
    <row r="183" ht="12.75" customHeight="1">
      <c r="C183" s="52"/>
    </row>
    <row r="184" ht="12.75" customHeight="1">
      <c r="C184" s="52"/>
    </row>
    <row r="185" ht="12.75" customHeight="1">
      <c r="C185" s="52"/>
    </row>
    <row r="186" ht="12.75" customHeight="1">
      <c r="C186" s="52"/>
    </row>
    <row r="187" ht="12.75" customHeight="1">
      <c r="C187" s="52"/>
    </row>
    <row r="188" ht="12.75" customHeight="1">
      <c r="C188" s="52"/>
    </row>
    <row r="189" ht="12.75" customHeight="1">
      <c r="C189" s="52"/>
    </row>
    <row r="190" ht="12.75" customHeight="1">
      <c r="C190" s="52"/>
    </row>
    <row r="191" ht="12.75" customHeight="1">
      <c r="C191" s="52"/>
    </row>
    <row r="192" ht="12.75" customHeight="1">
      <c r="C192" s="52"/>
    </row>
    <row r="193" ht="12.75" customHeight="1">
      <c r="C193" s="52"/>
    </row>
    <row r="194" ht="12.75" customHeight="1">
      <c r="C194" s="52"/>
    </row>
    <row r="195" ht="12.75" customHeight="1">
      <c r="C195" s="52"/>
    </row>
    <row r="196" ht="12.75" customHeight="1">
      <c r="C196" s="52"/>
    </row>
    <row r="197" ht="12.75" customHeight="1">
      <c r="C197" s="52"/>
    </row>
    <row r="198" ht="12.75" customHeight="1">
      <c r="C198" s="52"/>
    </row>
    <row r="199" ht="12.75" customHeight="1">
      <c r="C199" s="52"/>
    </row>
    <row r="200" ht="12.75" customHeight="1">
      <c r="C200" s="52"/>
    </row>
    <row r="201" ht="12.75" customHeight="1">
      <c r="C201" s="52"/>
    </row>
    <row r="202" ht="12.75" customHeight="1">
      <c r="C202" s="52"/>
    </row>
    <row r="203" ht="12.75" customHeight="1">
      <c r="C203" s="52"/>
    </row>
    <row r="204" ht="12.75" customHeight="1">
      <c r="C204" s="52"/>
    </row>
    <row r="205" ht="12.75" customHeight="1">
      <c r="C205" s="52"/>
    </row>
    <row r="206" ht="12.75" customHeight="1">
      <c r="C206" s="52"/>
    </row>
    <row r="207" ht="12.75" customHeight="1">
      <c r="C207" s="52"/>
    </row>
    <row r="208" ht="12.75" customHeight="1">
      <c r="C208" s="52"/>
    </row>
    <row r="209" ht="12.75" customHeight="1">
      <c r="C209" s="52"/>
    </row>
    <row r="210" ht="12.75" customHeight="1">
      <c r="C210" s="52"/>
    </row>
    <row r="211" ht="12.75" customHeight="1">
      <c r="C211" s="52"/>
    </row>
    <row r="212" ht="12.75" customHeight="1">
      <c r="C212" s="52"/>
    </row>
    <row r="213" ht="12.75" customHeight="1">
      <c r="C213" s="52"/>
    </row>
    <row r="214" ht="12.75" customHeight="1">
      <c r="C214" s="52"/>
    </row>
    <row r="215" ht="12.75" customHeight="1">
      <c r="C215" s="52"/>
    </row>
    <row r="216" ht="12.75" customHeight="1">
      <c r="C216" s="52"/>
    </row>
    <row r="217" ht="12.75" customHeight="1">
      <c r="C217" s="52"/>
    </row>
    <row r="218" ht="12.75" customHeight="1">
      <c r="C218" s="52"/>
    </row>
    <row r="219" ht="12.75" customHeight="1">
      <c r="C219" s="52"/>
    </row>
    <row r="220" ht="12.75" customHeight="1">
      <c r="C220" s="52"/>
    </row>
    <row r="221" ht="12.75" customHeight="1">
      <c r="C221" s="52"/>
    </row>
    <row r="222" ht="12.75" customHeight="1">
      <c r="C222" s="52"/>
    </row>
    <row r="223" ht="12.75" customHeight="1">
      <c r="C223" s="52"/>
    </row>
    <row r="224" ht="12.75" customHeight="1">
      <c r="C224" s="52"/>
    </row>
    <row r="225" ht="12.75" customHeight="1">
      <c r="C225" s="52"/>
    </row>
    <row r="226" ht="12.75" customHeight="1">
      <c r="C226" s="52"/>
    </row>
    <row r="227" ht="12.75" customHeight="1">
      <c r="C227" s="52"/>
    </row>
    <row r="228" ht="12.75" customHeight="1">
      <c r="C228" s="52"/>
    </row>
    <row r="229" ht="12.75" customHeight="1">
      <c r="C229" s="52"/>
    </row>
    <row r="230" ht="12.75" customHeight="1">
      <c r="C230" s="52"/>
    </row>
    <row r="231" ht="12.75" customHeight="1">
      <c r="C231" s="52"/>
    </row>
    <row r="232" ht="12.75" customHeight="1">
      <c r="C232" s="52"/>
    </row>
    <row r="233" ht="12.75" customHeight="1">
      <c r="C233" s="52"/>
    </row>
    <row r="234" ht="12.75" customHeight="1">
      <c r="C234" s="52"/>
    </row>
    <row r="235" ht="12.75" customHeight="1">
      <c r="C235" s="52"/>
    </row>
    <row r="236" ht="12.75" customHeight="1">
      <c r="C236" s="52"/>
    </row>
    <row r="237" ht="12.75" customHeight="1">
      <c r="C237" s="52"/>
    </row>
    <row r="238" ht="12.75" customHeight="1">
      <c r="C238" s="52"/>
    </row>
    <row r="239" ht="12.75" customHeight="1">
      <c r="C239" s="52"/>
    </row>
    <row r="240" ht="12.75" customHeight="1">
      <c r="C240" s="52"/>
    </row>
    <row r="241" ht="12.75" customHeight="1">
      <c r="C241" s="52"/>
    </row>
    <row r="242" ht="12.75" customHeight="1">
      <c r="C242" s="52"/>
    </row>
    <row r="243" ht="12.75" customHeight="1">
      <c r="C243" s="52"/>
    </row>
    <row r="244" ht="12.75" customHeight="1">
      <c r="C244" s="52"/>
    </row>
    <row r="245" ht="12.75" customHeight="1">
      <c r="C245" s="52"/>
    </row>
    <row r="246" ht="12.75" customHeight="1">
      <c r="C246" s="52"/>
    </row>
    <row r="247" ht="12.75" customHeight="1">
      <c r="C247" s="52"/>
    </row>
    <row r="248" ht="12.75" customHeight="1">
      <c r="C248" s="52"/>
    </row>
    <row r="249" ht="12.75" customHeight="1">
      <c r="C249" s="52"/>
    </row>
    <row r="250" ht="12.75" customHeight="1">
      <c r="C250" s="52"/>
    </row>
    <row r="251" ht="12.75" customHeight="1">
      <c r="C251" s="52"/>
    </row>
    <row r="252" ht="12.75" customHeight="1">
      <c r="C252" s="52"/>
    </row>
    <row r="253" ht="12.75" customHeight="1">
      <c r="C253" s="52"/>
    </row>
    <row r="254" ht="12.75" customHeight="1">
      <c r="C254" s="52"/>
    </row>
    <row r="255" ht="12.75" customHeight="1">
      <c r="C255" s="52"/>
    </row>
    <row r="256" ht="12.75" customHeight="1">
      <c r="C256" s="52"/>
    </row>
    <row r="257" ht="12.75" customHeight="1">
      <c r="C257" s="52"/>
    </row>
    <row r="258" ht="12.75" customHeight="1">
      <c r="C258" s="52"/>
    </row>
    <row r="259" ht="12.75" customHeight="1">
      <c r="C259" s="52"/>
    </row>
    <row r="260" ht="12.75" customHeight="1">
      <c r="C260" s="52"/>
    </row>
    <row r="261" ht="12.75" customHeight="1">
      <c r="C261" s="52"/>
    </row>
    <row r="262" ht="12.75" customHeight="1">
      <c r="C262" s="52"/>
    </row>
    <row r="263" ht="12.75" customHeight="1">
      <c r="C263" s="52"/>
    </row>
    <row r="264" ht="12.75" customHeight="1">
      <c r="C264" s="52"/>
    </row>
    <row r="265" ht="12.75" customHeight="1">
      <c r="C265" s="52"/>
    </row>
    <row r="266" ht="12.75" customHeight="1">
      <c r="C266" s="52"/>
    </row>
    <row r="267" ht="12.75" customHeight="1">
      <c r="C267" s="52"/>
    </row>
    <row r="268" ht="12.75" customHeight="1">
      <c r="C268" s="52"/>
    </row>
    <row r="269" ht="12.75" customHeight="1">
      <c r="C269" s="52"/>
    </row>
    <row r="270" ht="12.75" customHeight="1">
      <c r="C270" s="52"/>
    </row>
    <row r="271" ht="12.75" customHeight="1">
      <c r="C271" s="52"/>
    </row>
    <row r="272" ht="12.75" customHeight="1">
      <c r="C272" s="52"/>
    </row>
    <row r="273" ht="12.75" customHeight="1">
      <c r="C273" s="52"/>
    </row>
    <row r="274" ht="12.75" customHeight="1">
      <c r="C274" s="52"/>
    </row>
    <row r="275" ht="12.75" customHeight="1">
      <c r="C275" s="52"/>
    </row>
    <row r="276" ht="12.75" customHeight="1">
      <c r="C276" s="52"/>
    </row>
    <row r="277" ht="12.75" customHeight="1">
      <c r="C277" s="52"/>
    </row>
    <row r="278" ht="12.75" customHeight="1">
      <c r="C278" s="52"/>
    </row>
    <row r="279" ht="12.75" customHeight="1">
      <c r="C279" s="52"/>
    </row>
    <row r="280" ht="12.75" customHeight="1">
      <c r="C280" s="52"/>
    </row>
    <row r="281" ht="12.75" customHeight="1">
      <c r="C281" s="52"/>
    </row>
    <row r="282" ht="12.75" customHeight="1">
      <c r="C282" s="52"/>
    </row>
    <row r="283" ht="12.75" customHeight="1">
      <c r="C283" s="52"/>
    </row>
    <row r="284" ht="12.75" customHeight="1">
      <c r="C284" s="52"/>
    </row>
    <row r="285" ht="12.75" customHeight="1">
      <c r="C285" s="52"/>
    </row>
    <row r="286" ht="12.75" customHeight="1">
      <c r="C286" s="52"/>
    </row>
    <row r="287" ht="12.75" customHeight="1">
      <c r="C287" s="52"/>
    </row>
    <row r="288" ht="12.75" customHeight="1">
      <c r="C288" s="52"/>
    </row>
    <row r="289" ht="12.75" customHeight="1">
      <c r="C289" s="52"/>
    </row>
    <row r="290" ht="12.75" customHeight="1">
      <c r="C290" s="52"/>
    </row>
    <row r="291" ht="12.75" customHeight="1">
      <c r="C291" s="52"/>
    </row>
    <row r="292" ht="12.75" customHeight="1">
      <c r="C292" s="52"/>
    </row>
    <row r="293" ht="12.75" customHeight="1">
      <c r="C293" s="52"/>
    </row>
    <row r="294" ht="12.75" customHeight="1">
      <c r="C294" s="52"/>
    </row>
    <row r="295" ht="12.75" customHeight="1">
      <c r="C295" s="52"/>
    </row>
    <row r="296" ht="12.75" customHeight="1">
      <c r="C296" s="52"/>
    </row>
    <row r="297" ht="12.75" customHeight="1">
      <c r="C297" s="52"/>
    </row>
    <row r="298" ht="12.75" customHeight="1">
      <c r="C298" s="52"/>
    </row>
    <row r="299" ht="12.75" customHeight="1">
      <c r="C299" s="52"/>
    </row>
    <row r="300" ht="12.75" customHeight="1">
      <c r="C300" s="52"/>
    </row>
    <row r="301" ht="12.75" customHeight="1">
      <c r="C301" s="52"/>
    </row>
    <row r="302" ht="12.75" customHeight="1">
      <c r="C302" s="52"/>
    </row>
    <row r="303" ht="12.75" customHeight="1">
      <c r="C303" s="52"/>
    </row>
    <row r="304" ht="12.75" customHeight="1">
      <c r="C304" s="52"/>
    </row>
    <row r="305" ht="12.75" customHeight="1">
      <c r="C305" s="52"/>
    </row>
    <row r="306" ht="12.75" customHeight="1">
      <c r="C306" s="52"/>
    </row>
    <row r="307" ht="12.75" customHeight="1">
      <c r="C307" s="52"/>
    </row>
    <row r="308" ht="12.75" customHeight="1">
      <c r="C308" s="52"/>
    </row>
    <row r="309" ht="12.75" customHeight="1">
      <c r="C309" s="52"/>
    </row>
    <row r="310" ht="12.75" customHeight="1">
      <c r="C310" s="52"/>
    </row>
    <row r="311" ht="12.75" customHeight="1">
      <c r="C311" s="52"/>
    </row>
    <row r="312" ht="12.75" customHeight="1">
      <c r="C312" s="52"/>
    </row>
    <row r="313" ht="12.75" customHeight="1">
      <c r="C313" s="52"/>
    </row>
    <row r="314" ht="12.75" customHeight="1">
      <c r="C314" s="52"/>
    </row>
    <row r="315" ht="12.75" customHeight="1">
      <c r="C315" s="52"/>
    </row>
    <row r="316" ht="12.75" customHeight="1">
      <c r="C316" s="52"/>
    </row>
    <row r="317" ht="12.75" customHeight="1">
      <c r="C317" s="52"/>
    </row>
    <row r="318" ht="12.75" customHeight="1">
      <c r="C318" s="52"/>
    </row>
    <row r="319" ht="12.75" customHeight="1">
      <c r="C319" s="52"/>
    </row>
    <row r="320" ht="12.75" customHeight="1">
      <c r="C320" s="52"/>
    </row>
    <row r="321" ht="12.75" customHeight="1">
      <c r="C321" s="52"/>
    </row>
    <row r="322" ht="12.75" customHeight="1">
      <c r="C322" s="52"/>
    </row>
    <row r="323" ht="12.75" customHeight="1">
      <c r="C323" s="52"/>
    </row>
    <row r="324" ht="12.75" customHeight="1">
      <c r="C324" s="52"/>
    </row>
    <row r="325" ht="12.75" customHeight="1">
      <c r="C325" s="52"/>
    </row>
    <row r="326" ht="12.75" customHeight="1">
      <c r="C326" s="52"/>
    </row>
    <row r="327" ht="12.75" customHeight="1">
      <c r="C327" s="52"/>
    </row>
    <row r="328" ht="12.75" customHeight="1">
      <c r="C328" s="52"/>
    </row>
    <row r="329" ht="12.75" customHeight="1">
      <c r="C329" s="52"/>
    </row>
    <row r="330" ht="12.75" customHeight="1">
      <c r="C330" s="52"/>
    </row>
    <row r="331" ht="12.75" customHeight="1">
      <c r="C331" s="52"/>
    </row>
    <row r="332" ht="12.75" customHeight="1">
      <c r="C332" s="52"/>
    </row>
    <row r="333" ht="12.75" customHeight="1">
      <c r="C333" s="52"/>
    </row>
    <row r="334" ht="12.75" customHeight="1">
      <c r="C334" s="52"/>
    </row>
    <row r="335" ht="12.75" customHeight="1">
      <c r="C335" s="52"/>
    </row>
    <row r="336" ht="12.75" customHeight="1">
      <c r="C336" s="52"/>
    </row>
    <row r="337" ht="12.75" customHeight="1">
      <c r="C337" s="52"/>
    </row>
    <row r="338" ht="12.75" customHeight="1">
      <c r="C338" s="52"/>
    </row>
    <row r="339" ht="12.75" customHeight="1">
      <c r="C339" s="52"/>
    </row>
    <row r="340" ht="12.75" customHeight="1">
      <c r="C340" s="52"/>
    </row>
    <row r="341" ht="12.75" customHeight="1">
      <c r="C341" s="52"/>
    </row>
    <row r="342" ht="12.75" customHeight="1">
      <c r="C342" s="52"/>
    </row>
    <row r="343" ht="12.75" customHeight="1">
      <c r="C343" s="52"/>
    </row>
    <row r="344" ht="12.75" customHeight="1">
      <c r="C344" s="52"/>
    </row>
    <row r="345" ht="12.75" customHeight="1">
      <c r="C345" s="52"/>
    </row>
    <row r="346" ht="12.75" customHeight="1">
      <c r="C346" s="52"/>
    </row>
    <row r="347" ht="12.75" customHeight="1">
      <c r="C347" s="52"/>
    </row>
    <row r="348" ht="12.75" customHeight="1">
      <c r="C348" s="52"/>
    </row>
    <row r="349" ht="12.75" customHeight="1">
      <c r="C349" s="52"/>
    </row>
    <row r="350" ht="12.75" customHeight="1">
      <c r="C350" s="52"/>
    </row>
    <row r="351" ht="12.75" customHeight="1">
      <c r="C351" s="52"/>
    </row>
    <row r="352" ht="12.75" customHeight="1">
      <c r="C352" s="52"/>
    </row>
    <row r="353" ht="12.75" customHeight="1">
      <c r="C353" s="52"/>
    </row>
    <row r="354" ht="12.75" customHeight="1">
      <c r="C354" s="52"/>
    </row>
    <row r="355" ht="12.75" customHeight="1">
      <c r="C355" s="52"/>
    </row>
    <row r="356" ht="12.75" customHeight="1">
      <c r="C356" s="52"/>
    </row>
    <row r="357" ht="12.75" customHeight="1">
      <c r="C357" s="52"/>
    </row>
    <row r="358" ht="12.75" customHeight="1">
      <c r="C358" s="52"/>
    </row>
    <row r="359" ht="12.75" customHeight="1">
      <c r="C359" s="52"/>
    </row>
    <row r="360" ht="12.75" customHeight="1">
      <c r="C360" s="52"/>
    </row>
    <row r="361" ht="12.75" customHeight="1">
      <c r="C361" s="52"/>
    </row>
    <row r="362" ht="12.75" customHeight="1">
      <c r="C362" s="52"/>
    </row>
    <row r="363" ht="12.75" customHeight="1">
      <c r="C363" s="52"/>
    </row>
    <row r="364" ht="12.75" customHeight="1">
      <c r="C364" s="52"/>
    </row>
    <row r="365" ht="12.75" customHeight="1">
      <c r="C365" s="52"/>
    </row>
    <row r="366" ht="12.75" customHeight="1">
      <c r="C366" s="52"/>
    </row>
    <row r="367" ht="12.75" customHeight="1">
      <c r="C367" s="52"/>
    </row>
    <row r="368" ht="12.75" customHeight="1">
      <c r="C368" s="52"/>
    </row>
    <row r="369" ht="12.75" customHeight="1">
      <c r="C369" s="52"/>
    </row>
    <row r="370" ht="12.75" customHeight="1">
      <c r="C370" s="52"/>
    </row>
    <row r="371" ht="12.75" customHeight="1">
      <c r="C371" s="52"/>
    </row>
    <row r="372" ht="12.75" customHeight="1">
      <c r="C372" s="52"/>
    </row>
    <row r="373" ht="12.75" customHeight="1">
      <c r="C373" s="52"/>
    </row>
    <row r="374" ht="12.75" customHeight="1">
      <c r="C374" s="52"/>
    </row>
    <row r="375" ht="12.75" customHeight="1">
      <c r="C375" s="52"/>
    </row>
    <row r="376" ht="12.75" customHeight="1">
      <c r="C376" s="52"/>
    </row>
    <row r="377" ht="12.75" customHeight="1">
      <c r="C377" s="52"/>
    </row>
    <row r="378" ht="12.75" customHeight="1">
      <c r="C378" s="52"/>
    </row>
    <row r="379" ht="12.75" customHeight="1">
      <c r="C379" s="52"/>
    </row>
    <row r="380" ht="12.75" customHeight="1">
      <c r="C380" s="52"/>
    </row>
    <row r="381" ht="12.75" customHeight="1">
      <c r="C381" s="52"/>
    </row>
    <row r="382" ht="12.75" customHeight="1">
      <c r="C382" s="52"/>
    </row>
    <row r="383" ht="12.75" customHeight="1">
      <c r="C383" s="52"/>
    </row>
    <row r="384" ht="12.75" customHeight="1">
      <c r="C384" s="52"/>
    </row>
    <row r="385" ht="12.75" customHeight="1">
      <c r="C385" s="52"/>
    </row>
    <row r="386" ht="12.75" customHeight="1">
      <c r="C386" s="52"/>
    </row>
    <row r="387" ht="12.75" customHeight="1">
      <c r="C387" s="52"/>
    </row>
    <row r="388" ht="12.75" customHeight="1">
      <c r="C388" s="52"/>
    </row>
    <row r="389" ht="12.75" customHeight="1">
      <c r="C389" s="52"/>
    </row>
    <row r="390" ht="12.75" customHeight="1">
      <c r="C390" s="52"/>
    </row>
    <row r="391" ht="12.75" customHeight="1">
      <c r="C391" s="52"/>
    </row>
    <row r="392" ht="12.75" customHeight="1">
      <c r="C392" s="52"/>
    </row>
    <row r="393" ht="12.75" customHeight="1">
      <c r="C393" s="52"/>
    </row>
    <row r="394" ht="12.75" customHeight="1">
      <c r="C394" s="52"/>
    </row>
    <row r="395" ht="12.75" customHeight="1">
      <c r="C395" s="52"/>
    </row>
    <row r="396" ht="12.75" customHeight="1">
      <c r="C396" s="52"/>
    </row>
    <row r="397" ht="12.75" customHeight="1">
      <c r="C397" s="52"/>
    </row>
    <row r="398" ht="12.75" customHeight="1">
      <c r="C398" s="52"/>
    </row>
    <row r="399" ht="12.75" customHeight="1">
      <c r="C399" s="52"/>
    </row>
    <row r="400" ht="12.75" customHeight="1">
      <c r="C400" s="52"/>
    </row>
    <row r="401" ht="12.75" customHeight="1">
      <c r="C401" s="52"/>
    </row>
    <row r="402" ht="12.75" customHeight="1">
      <c r="C402" s="52"/>
    </row>
    <row r="403" ht="12.75" customHeight="1">
      <c r="C403" s="52"/>
    </row>
    <row r="404" ht="12.75" customHeight="1">
      <c r="C404" s="52"/>
    </row>
    <row r="405" ht="12.75" customHeight="1">
      <c r="C405" s="52"/>
    </row>
    <row r="406" ht="12.75" customHeight="1">
      <c r="C406" s="52"/>
    </row>
    <row r="407" ht="12.75" customHeight="1">
      <c r="C407" s="52"/>
    </row>
    <row r="408" ht="12.75" customHeight="1">
      <c r="C408" s="52"/>
    </row>
    <row r="409" ht="12.75" customHeight="1">
      <c r="C409" s="52"/>
    </row>
    <row r="410" ht="12.75" customHeight="1">
      <c r="C410" s="52"/>
    </row>
    <row r="411" ht="12.75" customHeight="1">
      <c r="C411" s="52"/>
    </row>
    <row r="412" ht="12.75" customHeight="1">
      <c r="C412" s="52"/>
    </row>
    <row r="413" ht="12.75" customHeight="1">
      <c r="C413" s="52"/>
    </row>
    <row r="414" ht="12.75" customHeight="1">
      <c r="C414" s="52"/>
    </row>
    <row r="415" ht="12.75" customHeight="1">
      <c r="C415" s="52"/>
    </row>
    <row r="416" ht="12.75" customHeight="1">
      <c r="C416" s="52"/>
    </row>
    <row r="417" ht="12.75" customHeight="1">
      <c r="C417" s="52"/>
    </row>
    <row r="418" ht="12.75" customHeight="1">
      <c r="C418" s="52"/>
    </row>
    <row r="419" ht="12.75" customHeight="1">
      <c r="C419" s="52"/>
    </row>
    <row r="420" ht="12.75" customHeight="1">
      <c r="C420" s="52"/>
    </row>
    <row r="421" ht="12.75" customHeight="1">
      <c r="C421" s="52"/>
    </row>
    <row r="422" ht="12.75" customHeight="1">
      <c r="C422" s="52"/>
    </row>
    <row r="423" ht="12.75" customHeight="1">
      <c r="C423" s="52"/>
    </row>
    <row r="424" ht="12.75" customHeight="1">
      <c r="C424" s="52"/>
    </row>
    <row r="425" ht="12.75" customHeight="1">
      <c r="C425" s="52"/>
    </row>
    <row r="426" ht="12.75" customHeight="1">
      <c r="C426" s="52"/>
    </row>
    <row r="427" ht="12.75" customHeight="1">
      <c r="C427" s="52"/>
    </row>
    <row r="428" ht="12.75" customHeight="1">
      <c r="C428" s="52"/>
    </row>
    <row r="429" ht="12.75" customHeight="1">
      <c r="C429" s="52"/>
    </row>
    <row r="430" ht="12.75" customHeight="1">
      <c r="C430" s="52"/>
    </row>
    <row r="431" ht="12.75" customHeight="1">
      <c r="C431" s="52"/>
    </row>
    <row r="432" ht="12.75" customHeight="1">
      <c r="C432" s="52"/>
    </row>
    <row r="433" ht="12.75" customHeight="1">
      <c r="C433" s="52"/>
    </row>
    <row r="434" ht="12.75" customHeight="1">
      <c r="C434" s="52"/>
    </row>
    <row r="435" ht="12.75" customHeight="1">
      <c r="C435" s="52"/>
    </row>
    <row r="436" ht="12.75" customHeight="1">
      <c r="C436" s="52"/>
    </row>
    <row r="437" ht="12.75" customHeight="1">
      <c r="C437" s="52"/>
    </row>
    <row r="438" ht="12.75" customHeight="1">
      <c r="C438" s="52"/>
    </row>
    <row r="439" ht="12.75" customHeight="1">
      <c r="C439" s="52"/>
    </row>
    <row r="440" ht="12.75" customHeight="1">
      <c r="C440" s="52"/>
    </row>
    <row r="441" ht="12.75" customHeight="1">
      <c r="C441" s="52"/>
    </row>
    <row r="442" ht="12.75" customHeight="1">
      <c r="C442" s="52"/>
    </row>
    <row r="443" ht="12.75" customHeight="1">
      <c r="C443" s="52"/>
    </row>
    <row r="444" ht="12.75" customHeight="1">
      <c r="C444" s="52"/>
    </row>
    <row r="445" ht="12.75" customHeight="1">
      <c r="C445" s="52"/>
    </row>
    <row r="446" ht="12.75" customHeight="1">
      <c r="C446" s="52"/>
    </row>
    <row r="447" ht="12.75" customHeight="1">
      <c r="C447" s="52"/>
    </row>
    <row r="448" ht="12.75" customHeight="1">
      <c r="C448" s="52"/>
    </row>
    <row r="449" ht="12.75" customHeight="1">
      <c r="C449" s="52"/>
    </row>
    <row r="450" ht="12.75" customHeight="1">
      <c r="C450" s="52"/>
    </row>
    <row r="451" ht="12.75" customHeight="1">
      <c r="C451" s="52"/>
    </row>
    <row r="452" ht="12.75" customHeight="1">
      <c r="C452" s="52"/>
    </row>
    <row r="453" ht="12.75" customHeight="1">
      <c r="C453" s="52"/>
    </row>
    <row r="454" ht="12.75" customHeight="1">
      <c r="C454" s="52"/>
    </row>
    <row r="455" ht="12.75" customHeight="1">
      <c r="C455" s="52"/>
    </row>
    <row r="456" ht="12.75" customHeight="1">
      <c r="C456" s="52"/>
    </row>
    <row r="457" ht="12.75" customHeight="1">
      <c r="C457" s="52"/>
    </row>
    <row r="458" ht="12.75" customHeight="1">
      <c r="C458" s="52"/>
    </row>
    <row r="459" ht="12.75" customHeight="1">
      <c r="C459" s="52"/>
    </row>
    <row r="460" ht="12.75" customHeight="1">
      <c r="C460" s="52"/>
    </row>
    <row r="461" ht="12.75" customHeight="1">
      <c r="C461" s="52"/>
    </row>
    <row r="462" ht="12.75" customHeight="1">
      <c r="C462" s="52"/>
    </row>
    <row r="463" ht="12.75" customHeight="1">
      <c r="C463" s="52"/>
    </row>
    <row r="464" ht="12.75" customHeight="1">
      <c r="C464" s="52"/>
    </row>
    <row r="465" ht="12.75" customHeight="1">
      <c r="C465" s="52"/>
    </row>
    <row r="466" ht="12.75" customHeight="1">
      <c r="C466" s="52"/>
    </row>
    <row r="467" ht="12.75" customHeight="1">
      <c r="C467" s="52"/>
    </row>
    <row r="468" ht="12.75" customHeight="1">
      <c r="C468" s="52"/>
    </row>
    <row r="469" ht="12.75" customHeight="1">
      <c r="C469" s="52"/>
    </row>
    <row r="470" ht="12.75" customHeight="1">
      <c r="C470" s="52"/>
    </row>
    <row r="471" ht="12.75" customHeight="1">
      <c r="C471" s="52"/>
    </row>
    <row r="472" ht="12.75" customHeight="1">
      <c r="C472" s="52"/>
    </row>
    <row r="473" ht="12.75" customHeight="1">
      <c r="C473" s="52"/>
    </row>
    <row r="474" ht="12.75" customHeight="1">
      <c r="C474" s="52"/>
    </row>
    <row r="475" ht="12.75" customHeight="1">
      <c r="C475" s="52"/>
    </row>
    <row r="476" ht="12.75" customHeight="1">
      <c r="C476" s="52"/>
    </row>
    <row r="477" ht="12.75" customHeight="1">
      <c r="C477" s="52"/>
    </row>
    <row r="478" ht="12.75" customHeight="1">
      <c r="C478" s="52"/>
    </row>
    <row r="479" ht="12.75" customHeight="1">
      <c r="C479" s="52"/>
    </row>
    <row r="480" ht="12.75" customHeight="1">
      <c r="C480" s="52"/>
    </row>
    <row r="481" ht="12.75" customHeight="1">
      <c r="C481" s="52"/>
    </row>
    <row r="482" ht="12.75" customHeight="1">
      <c r="C482" s="52"/>
    </row>
    <row r="483" ht="12.75" customHeight="1">
      <c r="C483" s="52"/>
    </row>
    <row r="484" ht="12.75" customHeight="1">
      <c r="C484" s="52"/>
    </row>
    <row r="485" ht="12.75" customHeight="1">
      <c r="C485" s="52"/>
    </row>
    <row r="486" ht="12.75" customHeight="1">
      <c r="C486" s="52"/>
    </row>
    <row r="487" ht="12.75" customHeight="1">
      <c r="C487" s="52"/>
    </row>
    <row r="488" ht="12.75" customHeight="1">
      <c r="C488" s="52"/>
    </row>
    <row r="489" ht="12.75" customHeight="1">
      <c r="C489" s="52"/>
    </row>
    <row r="490" ht="12.75" customHeight="1">
      <c r="C490" s="52"/>
    </row>
    <row r="491" ht="12.75" customHeight="1">
      <c r="C491" s="52"/>
    </row>
    <row r="492" ht="12.75" customHeight="1">
      <c r="C492" s="52"/>
    </row>
    <row r="493" ht="12.75" customHeight="1">
      <c r="C493" s="52"/>
    </row>
    <row r="494" ht="12.75" customHeight="1">
      <c r="C494" s="52"/>
    </row>
    <row r="495" ht="12.75" customHeight="1">
      <c r="C495" s="52"/>
    </row>
    <row r="496" ht="12.75" customHeight="1">
      <c r="C496" s="52"/>
    </row>
    <row r="497" ht="12.75" customHeight="1">
      <c r="C497" s="52"/>
    </row>
    <row r="498" ht="12.75" customHeight="1">
      <c r="C498" s="52"/>
    </row>
    <row r="499" ht="12.75" customHeight="1">
      <c r="C499" s="52"/>
    </row>
    <row r="500" ht="12.75" customHeight="1">
      <c r="C500" s="52"/>
    </row>
    <row r="501" ht="12.75" customHeight="1">
      <c r="C501" s="52"/>
    </row>
    <row r="502" ht="12.75" customHeight="1">
      <c r="C502" s="52"/>
    </row>
    <row r="503" ht="12.75" customHeight="1">
      <c r="C503" s="52"/>
    </row>
    <row r="504" ht="12.75" customHeight="1">
      <c r="C504" s="52"/>
    </row>
    <row r="505" ht="12.75" customHeight="1">
      <c r="C505" s="52"/>
    </row>
    <row r="506" ht="12.75" customHeight="1">
      <c r="C506" s="52"/>
    </row>
    <row r="507" ht="12.75" customHeight="1">
      <c r="C507" s="52"/>
    </row>
    <row r="508" ht="12.75" customHeight="1">
      <c r="C508" s="52"/>
    </row>
    <row r="509" ht="12.75" customHeight="1">
      <c r="C509" s="52"/>
    </row>
    <row r="510" ht="12.75" customHeight="1">
      <c r="C510" s="52"/>
    </row>
    <row r="511" ht="12.75" customHeight="1">
      <c r="C511" s="52"/>
    </row>
    <row r="512" ht="12.75" customHeight="1">
      <c r="C512" s="52"/>
    </row>
    <row r="513" ht="12.75" customHeight="1">
      <c r="C513" s="52"/>
    </row>
    <row r="514" ht="12.75" customHeight="1">
      <c r="C514" s="52"/>
    </row>
    <row r="515" ht="12.75" customHeight="1">
      <c r="C515" s="52"/>
    </row>
    <row r="516" ht="12.75" customHeight="1">
      <c r="C516" s="52"/>
    </row>
    <row r="517" ht="12.75" customHeight="1">
      <c r="C517" s="52"/>
    </row>
    <row r="518" ht="12.75" customHeight="1">
      <c r="C518" s="52"/>
    </row>
    <row r="519" ht="12.75" customHeight="1">
      <c r="C519" s="52"/>
    </row>
    <row r="520" ht="12.75" customHeight="1">
      <c r="C520" s="52"/>
    </row>
    <row r="521" ht="12.75" customHeight="1">
      <c r="C521" s="52"/>
    </row>
    <row r="522" ht="12.75" customHeight="1">
      <c r="C522" s="52"/>
    </row>
    <row r="523" ht="12.75" customHeight="1">
      <c r="C523" s="52"/>
    </row>
    <row r="524" ht="12.75" customHeight="1">
      <c r="C524" s="52"/>
    </row>
    <row r="525" ht="12.75" customHeight="1">
      <c r="C525" s="52"/>
    </row>
    <row r="526" ht="12.75" customHeight="1">
      <c r="C526" s="52"/>
    </row>
    <row r="527" ht="12.75" customHeight="1">
      <c r="C527" s="52"/>
    </row>
    <row r="528" ht="12.75" customHeight="1">
      <c r="C528" s="52"/>
    </row>
    <row r="529" ht="12.75" customHeight="1">
      <c r="C529" s="52"/>
    </row>
    <row r="530" ht="12.75" customHeight="1">
      <c r="C530" s="52"/>
    </row>
    <row r="531" ht="12.75" customHeight="1">
      <c r="C531" s="52"/>
    </row>
    <row r="532" ht="12.75" customHeight="1">
      <c r="C532" s="52"/>
    </row>
    <row r="533" ht="12.75" customHeight="1">
      <c r="C533" s="52"/>
    </row>
    <row r="534" ht="12.75" customHeight="1">
      <c r="C534" s="52"/>
    </row>
    <row r="535" ht="12.75" customHeight="1">
      <c r="C535" s="52"/>
    </row>
    <row r="536" ht="12.75" customHeight="1">
      <c r="C536" s="52"/>
    </row>
    <row r="537" ht="12.75" customHeight="1">
      <c r="C537" s="52"/>
    </row>
    <row r="538" ht="12.75" customHeight="1">
      <c r="C538" s="52"/>
    </row>
    <row r="539" ht="12.75" customHeight="1">
      <c r="C539" s="52"/>
    </row>
    <row r="540" ht="12.75" customHeight="1">
      <c r="C540" s="52"/>
    </row>
    <row r="541" ht="12.75" customHeight="1">
      <c r="C541" s="52"/>
    </row>
    <row r="542" ht="12.75" customHeight="1">
      <c r="C542" s="52"/>
    </row>
    <row r="543" ht="12.75" customHeight="1">
      <c r="C543" s="52"/>
    </row>
    <row r="544" ht="12.75" customHeight="1">
      <c r="C544" s="52"/>
    </row>
    <row r="545" ht="12.75" customHeight="1">
      <c r="C545" s="52"/>
    </row>
    <row r="546" ht="12.75" customHeight="1">
      <c r="C546" s="52"/>
    </row>
    <row r="547" ht="12.75" customHeight="1">
      <c r="C547" s="52"/>
    </row>
    <row r="548" ht="12.75" customHeight="1">
      <c r="C548" s="52"/>
    </row>
    <row r="549" ht="12.75" customHeight="1">
      <c r="C549" s="52"/>
    </row>
    <row r="550" ht="12.75" customHeight="1">
      <c r="C550" s="52"/>
    </row>
    <row r="551" ht="12.75" customHeight="1">
      <c r="C551" s="52"/>
    </row>
    <row r="552" ht="12.75" customHeight="1">
      <c r="C552" s="52"/>
    </row>
    <row r="553" ht="12.75" customHeight="1">
      <c r="C553" s="52"/>
    </row>
    <row r="554" ht="12.75" customHeight="1">
      <c r="C554" s="52"/>
    </row>
    <row r="555" ht="12.75" customHeight="1">
      <c r="C555" s="52"/>
    </row>
    <row r="556" ht="12.75" customHeight="1">
      <c r="C556" s="52"/>
    </row>
    <row r="557" ht="12.75" customHeight="1">
      <c r="C557" s="52"/>
    </row>
    <row r="558" ht="12.75" customHeight="1">
      <c r="C558" s="52"/>
    </row>
    <row r="559" ht="12.75" customHeight="1">
      <c r="C559" s="52"/>
    </row>
    <row r="560" ht="12.75" customHeight="1">
      <c r="C560" s="52"/>
    </row>
    <row r="561" ht="12.75" customHeight="1">
      <c r="C561" s="52"/>
    </row>
    <row r="562" ht="12.75" customHeight="1">
      <c r="C562" s="52"/>
    </row>
    <row r="563" ht="12.75" customHeight="1">
      <c r="C563" s="52"/>
    </row>
    <row r="564" ht="12.75" customHeight="1">
      <c r="C564" s="52"/>
    </row>
    <row r="565" ht="12.75" customHeight="1">
      <c r="C565" s="52"/>
    </row>
    <row r="566" ht="12.75" customHeight="1">
      <c r="C566" s="52"/>
    </row>
    <row r="567" ht="12.75" customHeight="1">
      <c r="C567" s="52"/>
    </row>
    <row r="568" ht="12.75" customHeight="1">
      <c r="C568" s="52"/>
    </row>
    <row r="569" ht="12.75" customHeight="1">
      <c r="C569" s="52"/>
    </row>
    <row r="570" ht="12.75" customHeight="1">
      <c r="C570" s="52"/>
    </row>
    <row r="571" ht="12.75" customHeight="1">
      <c r="C571" s="52"/>
    </row>
    <row r="572" ht="12.75" customHeight="1">
      <c r="C572" s="52"/>
    </row>
    <row r="573" ht="12.75" customHeight="1">
      <c r="C573" s="52"/>
    </row>
    <row r="574" ht="12.75" customHeight="1">
      <c r="C574" s="52"/>
    </row>
    <row r="575" ht="12.75" customHeight="1">
      <c r="C575" s="52"/>
    </row>
    <row r="576" ht="12.75" customHeight="1">
      <c r="C576" s="52"/>
    </row>
    <row r="577" ht="12.75" customHeight="1">
      <c r="C577" s="52"/>
    </row>
    <row r="578" ht="12.75" customHeight="1">
      <c r="C578" s="52"/>
    </row>
    <row r="579" ht="12.75" customHeight="1">
      <c r="C579" s="52"/>
    </row>
    <row r="580" ht="12.75" customHeight="1">
      <c r="C580" s="52"/>
    </row>
    <row r="581" ht="12.75" customHeight="1">
      <c r="C581" s="52"/>
    </row>
    <row r="582" ht="12.75" customHeight="1">
      <c r="C582" s="52"/>
    </row>
    <row r="583" ht="12.75" customHeight="1">
      <c r="C583" s="52"/>
    </row>
    <row r="584" ht="12.75" customHeight="1">
      <c r="C584" s="52"/>
    </row>
    <row r="585" ht="12.75" customHeight="1">
      <c r="C585" s="52"/>
    </row>
    <row r="586" ht="12.75" customHeight="1">
      <c r="C586" s="52"/>
    </row>
    <row r="587" ht="12.75" customHeight="1">
      <c r="C587" s="52"/>
    </row>
    <row r="588" ht="12.75" customHeight="1">
      <c r="C588" s="52"/>
    </row>
    <row r="589" ht="12.75" customHeight="1">
      <c r="C589" s="52"/>
    </row>
    <row r="590" ht="12.75" customHeight="1">
      <c r="C590" s="52"/>
    </row>
    <row r="591" ht="12.75" customHeight="1">
      <c r="C591" s="52"/>
    </row>
    <row r="592" ht="12.75" customHeight="1">
      <c r="C592" s="52"/>
    </row>
    <row r="593" ht="12.75" customHeight="1">
      <c r="C593" s="52"/>
    </row>
    <row r="594" ht="12.75" customHeight="1">
      <c r="C594" s="52"/>
    </row>
    <row r="595" ht="12.75" customHeight="1">
      <c r="C595" s="52"/>
    </row>
    <row r="596" ht="12.75" customHeight="1">
      <c r="C596" s="52"/>
    </row>
    <row r="597" ht="12.75" customHeight="1">
      <c r="C597" s="52"/>
    </row>
    <row r="598" ht="12.75" customHeight="1">
      <c r="C598" s="52"/>
    </row>
    <row r="599" ht="12.75" customHeight="1">
      <c r="C599" s="52"/>
    </row>
    <row r="600" ht="12.75" customHeight="1">
      <c r="C600" s="52"/>
    </row>
    <row r="601" ht="12.75" customHeight="1">
      <c r="C601" s="52"/>
    </row>
    <row r="602" ht="12.75" customHeight="1">
      <c r="C602" s="52"/>
    </row>
    <row r="603" ht="12.75" customHeight="1">
      <c r="C603" s="52"/>
    </row>
    <row r="604" ht="12.75" customHeight="1">
      <c r="C604" s="52"/>
    </row>
    <row r="605" ht="12.75" customHeight="1">
      <c r="C605" s="52"/>
    </row>
    <row r="606" ht="12.75" customHeight="1">
      <c r="C606" s="52"/>
    </row>
    <row r="607" ht="12.75" customHeight="1">
      <c r="C607" s="52"/>
    </row>
    <row r="608" ht="12.75" customHeight="1">
      <c r="C608" s="52"/>
    </row>
    <row r="609" ht="12.75" customHeight="1">
      <c r="C609" s="52"/>
    </row>
    <row r="610" ht="12.75" customHeight="1">
      <c r="C610" s="52"/>
    </row>
    <row r="611" ht="12.75" customHeight="1">
      <c r="C611" s="52"/>
    </row>
    <row r="612" ht="12.75" customHeight="1">
      <c r="C612" s="52"/>
    </row>
    <row r="613" ht="12.75" customHeight="1">
      <c r="C613" s="52"/>
    </row>
    <row r="614" ht="12.75" customHeight="1">
      <c r="C614" s="52"/>
    </row>
    <row r="615" ht="12.75" customHeight="1">
      <c r="C615" s="52"/>
    </row>
    <row r="616" ht="12.75" customHeight="1">
      <c r="C616" s="52"/>
    </row>
    <row r="617" ht="12.75" customHeight="1">
      <c r="C617" s="52"/>
    </row>
    <row r="618" ht="12.75" customHeight="1">
      <c r="C618" s="52"/>
    </row>
    <row r="619" ht="12.75" customHeight="1">
      <c r="C619" s="52"/>
    </row>
    <row r="620" ht="12.75" customHeight="1">
      <c r="C620" s="52"/>
    </row>
    <row r="621" ht="12.75" customHeight="1">
      <c r="C621" s="52"/>
    </row>
    <row r="622" ht="12.75" customHeight="1">
      <c r="C622" s="52"/>
    </row>
    <row r="623" ht="12.75" customHeight="1">
      <c r="C623" s="52"/>
    </row>
    <row r="624" ht="12.75" customHeight="1">
      <c r="C624" s="52"/>
    </row>
    <row r="625" ht="12.75" customHeight="1">
      <c r="C625" s="52"/>
    </row>
    <row r="626" ht="12.75" customHeight="1">
      <c r="C626" s="52"/>
    </row>
    <row r="627" ht="12.75" customHeight="1">
      <c r="C627" s="52"/>
    </row>
    <row r="628" ht="12.75" customHeight="1">
      <c r="C628" s="52"/>
    </row>
    <row r="629" ht="12.75" customHeight="1">
      <c r="C629" s="52"/>
    </row>
    <row r="630" ht="12.75" customHeight="1">
      <c r="C630" s="52"/>
    </row>
    <row r="631" ht="12.75" customHeight="1">
      <c r="C631" s="52"/>
    </row>
    <row r="632" ht="12.75" customHeight="1">
      <c r="C632" s="52"/>
    </row>
    <row r="633" ht="12.75" customHeight="1">
      <c r="C633" s="52"/>
    </row>
    <row r="634" ht="12.75" customHeight="1">
      <c r="C634" s="52"/>
    </row>
    <row r="635" ht="12.75" customHeight="1">
      <c r="C635" s="52"/>
    </row>
    <row r="636" ht="12.75" customHeight="1">
      <c r="C636" s="52"/>
    </row>
    <row r="637" ht="12.75" customHeight="1">
      <c r="C637" s="52"/>
    </row>
    <row r="638" ht="12.75" customHeight="1">
      <c r="C638" s="52"/>
    </row>
    <row r="639" ht="12.75" customHeight="1">
      <c r="C639" s="52"/>
    </row>
    <row r="640" ht="12.75" customHeight="1">
      <c r="C640" s="52"/>
    </row>
    <row r="641" ht="12.75" customHeight="1">
      <c r="C641" s="52"/>
    </row>
    <row r="642" ht="12.75" customHeight="1">
      <c r="C642" s="52"/>
    </row>
    <row r="643" ht="12.75" customHeight="1">
      <c r="C643" s="52"/>
    </row>
    <row r="644" ht="12.75" customHeight="1">
      <c r="C644" s="52"/>
    </row>
    <row r="645" ht="12.75" customHeight="1">
      <c r="C645" s="52"/>
    </row>
    <row r="646" ht="12.75" customHeight="1">
      <c r="C646" s="52"/>
    </row>
    <row r="647" ht="12.75" customHeight="1">
      <c r="C647" s="52"/>
    </row>
    <row r="648" ht="12.75" customHeight="1">
      <c r="C648" s="52"/>
    </row>
    <row r="649" ht="12.75" customHeight="1">
      <c r="C649" s="52"/>
    </row>
    <row r="650" ht="12.75" customHeight="1">
      <c r="C650" s="52"/>
    </row>
    <row r="651" ht="12.75" customHeight="1">
      <c r="C651" s="52"/>
    </row>
    <row r="652" ht="12.75" customHeight="1">
      <c r="C652" s="52"/>
    </row>
    <row r="653" ht="12.75" customHeight="1">
      <c r="C653" s="52"/>
    </row>
    <row r="654" ht="12.75" customHeight="1">
      <c r="C654" s="52"/>
    </row>
    <row r="655" ht="12.75" customHeight="1">
      <c r="C655" s="52"/>
    </row>
    <row r="656" ht="12.75" customHeight="1">
      <c r="C656" s="52"/>
    </row>
    <row r="657" ht="12.75" customHeight="1">
      <c r="C657" s="52"/>
    </row>
    <row r="658" ht="12.75" customHeight="1">
      <c r="C658" s="52"/>
    </row>
    <row r="659" ht="12.75" customHeight="1">
      <c r="C659" s="52"/>
    </row>
    <row r="660" ht="12.75" customHeight="1">
      <c r="C660" s="52"/>
    </row>
    <row r="661" ht="12.75" customHeight="1">
      <c r="C661" s="52"/>
    </row>
    <row r="662" ht="12.75" customHeight="1">
      <c r="C662" s="52"/>
    </row>
    <row r="663" ht="12.75" customHeight="1">
      <c r="C663" s="52"/>
    </row>
    <row r="664" ht="12.75" customHeight="1">
      <c r="C664" s="52"/>
    </row>
    <row r="665" ht="12.75" customHeight="1">
      <c r="C665" s="52"/>
    </row>
    <row r="666" ht="12.75" customHeight="1">
      <c r="C666" s="52"/>
    </row>
    <row r="667" ht="12.75" customHeight="1">
      <c r="C667" s="52"/>
    </row>
    <row r="668" ht="12.75" customHeight="1">
      <c r="C668" s="52"/>
    </row>
    <row r="669" ht="12.75" customHeight="1">
      <c r="C669" s="52"/>
    </row>
    <row r="670" ht="12.75" customHeight="1">
      <c r="C670" s="52"/>
    </row>
    <row r="671" ht="12.75" customHeight="1">
      <c r="C671" s="52"/>
    </row>
    <row r="672" ht="12.75" customHeight="1">
      <c r="C672" s="52"/>
    </row>
    <row r="673" ht="12.75" customHeight="1">
      <c r="C673" s="52"/>
    </row>
    <row r="674" ht="12.75" customHeight="1">
      <c r="C674" s="52"/>
    </row>
    <row r="675" ht="12.75" customHeight="1">
      <c r="C675" s="52"/>
    </row>
    <row r="676" ht="12.75" customHeight="1">
      <c r="C676" s="52"/>
    </row>
    <row r="677" ht="12.75" customHeight="1">
      <c r="C677" s="52"/>
    </row>
    <row r="678" ht="12.75" customHeight="1">
      <c r="C678" s="52"/>
    </row>
    <row r="679" ht="12.75" customHeight="1">
      <c r="C679" s="52"/>
    </row>
    <row r="680" ht="12.75" customHeight="1">
      <c r="C680" s="52"/>
    </row>
    <row r="681" ht="12.75" customHeight="1">
      <c r="C681" s="52"/>
    </row>
    <row r="682" ht="12.75" customHeight="1">
      <c r="C682" s="52"/>
    </row>
    <row r="683" ht="12.75" customHeight="1">
      <c r="C683" s="52"/>
    </row>
    <row r="684" ht="12.75" customHeight="1">
      <c r="C684" s="52"/>
    </row>
    <row r="685" ht="12.75" customHeight="1">
      <c r="C685" s="52"/>
    </row>
    <row r="686" ht="12.75" customHeight="1">
      <c r="C686" s="52"/>
    </row>
    <row r="687" ht="12.75" customHeight="1">
      <c r="C687" s="52"/>
    </row>
    <row r="688" ht="12.75" customHeight="1">
      <c r="C688" s="52"/>
    </row>
    <row r="689" ht="12.75" customHeight="1">
      <c r="C689" s="52"/>
    </row>
    <row r="690" ht="12.75" customHeight="1">
      <c r="C690" s="52"/>
    </row>
    <row r="691" ht="12.75" customHeight="1">
      <c r="C691" s="52"/>
    </row>
    <row r="692" ht="12.75" customHeight="1">
      <c r="C692" s="52"/>
    </row>
    <row r="693" ht="12.75" customHeight="1">
      <c r="C693" s="52"/>
    </row>
    <row r="694" ht="12.75" customHeight="1">
      <c r="C694" s="52"/>
    </row>
    <row r="695" ht="12.75" customHeight="1">
      <c r="C695" s="52"/>
    </row>
    <row r="696" ht="12.75" customHeight="1">
      <c r="C696" s="52"/>
    </row>
    <row r="697" ht="12.75" customHeight="1">
      <c r="C697" s="52"/>
    </row>
    <row r="698" ht="12.75" customHeight="1">
      <c r="C698" s="52"/>
    </row>
    <row r="699" ht="12.75" customHeight="1">
      <c r="C699" s="52"/>
    </row>
    <row r="700" ht="12.75" customHeight="1">
      <c r="C700" s="52"/>
    </row>
    <row r="701" ht="12.75" customHeight="1">
      <c r="C701" s="52"/>
    </row>
    <row r="702" ht="12.75" customHeight="1">
      <c r="C702" s="52"/>
    </row>
    <row r="703" ht="12.75" customHeight="1">
      <c r="C703" s="52"/>
    </row>
    <row r="704" ht="12.75" customHeight="1">
      <c r="C704" s="52"/>
    </row>
    <row r="705" ht="12.75" customHeight="1">
      <c r="C705" s="52"/>
    </row>
    <row r="706" ht="12.75" customHeight="1">
      <c r="C706" s="52"/>
    </row>
    <row r="707" ht="12.75" customHeight="1">
      <c r="C707" s="52"/>
    </row>
    <row r="708" ht="12.75" customHeight="1">
      <c r="C708" s="52"/>
    </row>
    <row r="709" ht="12.75" customHeight="1">
      <c r="C709" s="52"/>
    </row>
    <row r="710" ht="12.75" customHeight="1">
      <c r="C710" s="52"/>
    </row>
    <row r="711" ht="12.75" customHeight="1">
      <c r="C711" s="52"/>
    </row>
    <row r="712" ht="12.75" customHeight="1">
      <c r="C712" s="52"/>
    </row>
    <row r="713" ht="12.75" customHeight="1">
      <c r="C713" s="52"/>
    </row>
    <row r="714" ht="12.75" customHeight="1">
      <c r="C714" s="52"/>
    </row>
    <row r="715" ht="12.75" customHeight="1">
      <c r="C715" s="52"/>
    </row>
    <row r="716" ht="12.75" customHeight="1">
      <c r="C716" s="52"/>
    </row>
    <row r="717" ht="12.75" customHeight="1">
      <c r="C717" s="52"/>
    </row>
    <row r="718" ht="12.75" customHeight="1">
      <c r="C718" s="52"/>
    </row>
    <row r="719" ht="12.75" customHeight="1">
      <c r="C719" s="52"/>
    </row>
    <row r="720" ht="12.75" customHeight="1">
      <c r="C720" s="52"/>
    </row>
    <row r="721" ht="12.75" customHeight="1">
      <c r="C721" s="52"/>
    </row>
    <row r="722" ht="12.75" customHeight="1">
      <c r="C722" s="52"/>
    </row>
    <row r="723" ht="12.75" customHeight="1">
      <c r="C723" s="52"/>
    </row>
    <row r="724" ht="12.75" customHeight="1">
      <c r="C724" s="52"/>
    </row>
    <row r="725" ht="12.75" customHeight="1">
      <c r="C725" s="52"/>
    </row>
    <row r="726" ht="12.75" customHeight="1">
      <c r="C726" s="52"/>
    </row>
    <row r="727" ht="12.75" customHeight="1">
      <c r="C727" s="52"/>
    </row>
    <row r="728" ht="12.75" customHeight="1">
      <c r="C728" s="52"/>
    </row>
    <row r="729" ht="12.75" customHeight="1">
      <c r="C729" s="52"/>
    </row>
    <row r="730" ht="12.75" customHeight="1">
      <c r="C730" s="52"/>
    </row>
    <row r="731" ht="12.75" customHeight="1">
      <c r="C731" s="52"/>
    </row>
    <row r="732" ht="12.75" customHeight="1">
      <c r="C732" s="52"/>
    </row>
    <row r="733" ht="12.75" customHeight="1">
      <c r="C733" s="52"/>
    </row>
    <row r="734" ht="12.75" customHeight="1">
      <c r="C734" s="52"/>
    </row>
    <row r="735" ht="12.75" customHeight="1">
      <c r="C735" s="52"/>
    </row>
    <row r="736" ht="12.75" customHeight="1">
      <c r="C736" s="52"/>
    </row>
    <row r="737" ht="12.75" customHeight="1">
      <c r="C737" s="52"/>
    </row>
    <row r="738" ht="12.75" customHeight="1">
      <c r="C738" s="52"/>
    </row>
    <row r="739" ht="12.75" customHeight="1">
      <c r="C739" s="52"/>
    </row>
    <row r="740" ht="12.75" customHeight="1">
      <c r="C740" s="52"/>
    </row>
    <row r="741" ht="12.75" customHeight="1">
      <c r="C741" s="52"/>
    </row>
  </sheetData>
  <mergeCells count="4">
    <mergeCell ref="A1:C1"/>
    <mergeCell ref="A2:C2"/>
    <mergeCell ref="A3:C3"/>
    <mergeCell ref="A5:C5"/>
  </mergeCells>
  <printOptions horizontalCentered="1"/>
  <pageMargins left="0.5" right="0.5" top="0.75" bottom="0.75" header="0.5" footer="0.5"/>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L414"/>
  <sheetViews>
    <sheetView zoomScale="120" zoomScaleNormal="120" workbookViewId="0" topLeftCell="A1">
      <selection activeCell="A1" sqref="A1:J1"/>
    </sheetView>
  </sheetViews>
  <sheetFormatPr defaultColWidth="9.140625" defaultRowHeight="12.75" customHeight="1"/>
  <cols>
    <col min="1" max="1" width="4.7109375" style="137" customWidth="1"/>
    <col min="2" max="2" width="4.421875" style="60" customWidth="1"/>
    <col min="3" max="3" width="36.00390625" style="60" customWidth="1"/>
    <col min="4" max="4" width="15.8515625" style="60" customWidth="1"/>
    <col min="5" max="5" width="2.57421875" style="60" customWidth="1"/>
    <col min="6" max="6" width="11.7109375" style="60" customWidth="1"/>
    <col min="7" max="7" width="2.57421875" style="60" customWidth="1"/>
    <col min="8" max="8" width="11.140625" style="23" customWidth="1"/>
    <col min="9" max="9" width="2.7109375" style="60" customWidth="1"/>
    <col min="10" max="10" width="12.8515625" style="60" customWidth="1"/>
    <col min="11" max="16384" width="5.7109375" style="60" customWidth="1"/>
  </cols>
  <sheetData>
    <row r="1" spans="1:10" ht="18" customHeight="1">
      <c r="A1" s="194" t="s">
        <v>34</v>
      </c>
      <c r="B1" s="194"/>
      <c r="C1" s="194"/>
      <c r="D1" s="194"/>
      <c r="E1" s="194"/>
      <c r="F1" s="194"/>
      <c r="G1" s="194"/>
      <c r="H1" s="194"/>
      <c r="I1" s="194"/>
      <c r="J1" s="194"/>
    </row>
    <row r="2" spans="1:10" ht="12.75" customHeight="1">
      <c r="A2" s="193" t="s">
        <v>35</v>
      </c>
      <c r="B2" s="193"/>
      <c r="C2" s="193"/>
      <c r="D2" s="193"/>
      <c r="E2" s="193"/>
      <c r="F2" s="193"/>
      <c r="G2" s="193"/>
      <c r="H2" s="193"/>
      <c r="I2" s="193"/>
      <c r="J2" s="193"/>
    </row>
    <row r="3" spans="1:10" ht="12.75" customHeight="1">
      <c r="A3" s="193" t="s">
        <v>36</v>
      </c>
      <c r="B3" s="193"/>
      <c r="C3" s="193"/>
      <c r="D3" s="193"/>
      <c r="E3" s="193"/>
      <c r="F3" s="193"/>
      <c r="G3" s="193"/>
      <c r="H3" s="193"/>
      <c r="I3" s="193"/>
      <c r="J3" s="193"/>
    </row>
    <row r="4" spans="1:10" ht="12.75" customHeight="1">
      <c r="A4" s="4"/>
      <c r="B4" s="4"/>
      <c r="C4" s="125"/>
      <c r="H4" s="126"/>
      <c r="J4" s="156"/>
    </row>
    <row r="5" spans="1:10" ht="15" customHeight="1">
      <c r="A5" s="195" t="s">
        <v>37</v>
      </c>
      <c r="B5" s="195"/>
      <c r="C5" s="195"/>
      <c r="D5" s="195"/>
      <c r="E5" s="195"/>
      <c r="F5" s="195"/>
      <c r="G5" s="195"/>
      <c r="H5" s="195"/>
      <c r="I5" s="195"/>
      <c r="J5" s="195"/>
    </row>
    <row r="6" spans="1:10" ht="15" customHeight="1">
      <c r="A6" s="10"/>
      <c r="B6" s="10"/>
      <c r="C6" s="10"/>
      <c r="D6" s="10"/>
      <c r="E6" s="10"/>
      <c r="F6" s="10"/>
      <c r="G6" s="10"/>
      <c r="H6" s="10"/>
      <c r="I6" s="10"/>
      <c r="J6" s="10"/>
    </row>
    <row r="8" spans="1:10" ht="15" customHeight="1">
      <c r="A8" s="14" t="s">
        <v>155</v>
      </c>
      <c r="B8" s="127" t="s">
        <v>427</v>
      </c>
      <c r="C8" s="8"/>
      <c r="D8" s="5"/>
      <c r="E8" s="5"/>
      <c r="F8" s="5"/>
      <c r="G8" s="5"/>
      <c r="H8" s="33"/>
      <c r="I8" s="5"/>
      <c r="J8" s="5"/>
    </row>
    <row r="9" spans="1:10" ht="12.75" customHeight="1">
      <c r="A9" s="14"/>
      <c r="B9" s="14"/>
      <c r="C9" s="8"/>
      <c r="D9" s="5"/>
      <c r="E9" s="5"/>
      <c r="F9" s="5"/>
      <c r="G9" s="5"/>
      <c r="H9" s="33"/>
      <c r="I9" s="5"/>
      <c r="J9" s="5"/>
    </row>
    <row r="10" spans="1:10" ht="12.75" customHeight="1">
      <c r="A10" s="4"/>
      <c r="B10" s="8"/>
      <c r="C10" s="8"/>
      <c r="D10" s="5"/>
      <c r="E10" s="5"/>
      <c r="F10" s="5"/>
      <c r="G10" s="5"/>
      <c r="H10" s="33"/>
      <c r="I10" s="5"/>
      <c r="J10" s="5"/>
    </row>
    <row r="11" spans="1:10" ht="12.75" customHeight="1">
      <c r="A11" s="4">
        <v>1</v>
      </c>
      <c r="B11" s="128" t="s">
        <v>156</v>
      </c>
      <c r="C11" s="128"/>
      <c r="D11" s="5"/>
      <c r="E11" s="5"/>
      <c r="F11" s="5"/>
      <c r="G11" s="5"/>
      <c r="H11" s="33"/>
      <c r="I11" s="5"/>
      <c r="J11" s="5"/>
    </row>
    <row r="12" spans="1:10" ht="12.75" customHeight="1">
      <c r="A12" s="4"/>
      <c r="B12" s="4" t="s">
        <v>428</v>
      </c>
      <c r="C12" s="128"/>
      <c r="D12" s="5"/>
      <c r="E12" s="5"/>
      <c r="F12" s="5"/>
      <c r="G12" s="5"/>
      <c r="H12" s="33"/>
      <c r="I12" s="5"/>
      <c r="J12" s="5"/>
    </row>
    <row r="13" spans="1:10" ht="12.75" customHeight="1">
      <c r="A13" s="4"/>
      <c r="B13" s="4" t="s">
        <v>157</v>
      </c>
      <c r="C13" s="128"/>
      <c r="D13" s="5"/>
      <c r="E13" s="5"/>
      <c r="F13" s="5"/>
      <c r="G13" s="5"/>
      <c r="H13" s="33"/>
      <c r="I13" s="5"/>
      <c r="J13" s="5"/>
    </row>
    <row r="14" spans="1:10" ht="12.75" customHeight="1">
      <c r="A14" s="4"/>
      <c r="B14" s="4" t="s">
        <v>158</v>
      </c>
      <c r="C14" s="128"/>
      <c r="D14" s="5"/>
      <c r="E14" s="5"/>
      <c r="F14" s="5"/>
      <c r="G14" s="5"/>
      <c r="H14" s="33"/>
      <c r="I14" s="5"/>
      <c r="J14" s="5"/>
    </row>
    <row r="15" spans="1:10" ht="12.75" customHeight="1">
      <c r="A15" s="4"/>
      <c r="B15" s="4" t="s">
        <v>159</v>
      </c>
      <c r="C15" s="128"/>
      <c r="D15" s="5"/>
      <c r="E15" s="5"/>
      <c r="F15" s="5"/>
      <c r="G15" s="5"/>
      <c r="H15" s="33"/>
      <c r="I15" s="5"/>
      <c r="J15" s="5"/>
    </row>
    <row r="16" spans="1:10" ht="12.75" customHeight="1">
      <c r="A16" s="4"/>
      <c r="B16" s="4"/>
      <c r="C16" s="128"/>
      <c r="D16" s="5"/>
      <c r="E16" s="5"/>
      <c r="F16" s="5"/>
      <c r="G16" s="5"/>
      <c r="H16" s="33"/>
      <c r="I16" s="5"/>
      <c r="J16" s="5"/>
    </row>
    <row r="17" spans="1:10" ht="12.75" customHeight="1">
      <c r="A17" s="4"/>
      <c r="B17" s="6" t="s">
        <v>160</v>
      </c>
      <c r="C17" s="6"/>
      <c r="D17" s="5"/>
      <c r="E17" s="5"/>
      <c r="F17" s="5"/>
      <c r="G17" s="5"/>
      <c r="H17" s="33"/>
      <c r="I17" s="5"/>
      <c r="J17" s="5"/>
    </row>
    <row r="18" spans="1:10" ht="12.75" customHeight="1">
      <c r="A18" s="4"/>
      <c r="B18" s="6" t="s">
        <v>161</v>
      </c>
      <c r="C18" s="6"/>
      <c r="D18" s="5"/>
      <c r="E18" s="5"/>
      <c r="F18" s="5"/>
      <c r="G18" s="5"/>
      <c r="H18" s="33"/>
      <c r="I18" s="5"/>
      <c r="J18" s="5"/>
    </row>
    <row r="19" spans="1:10" ht="12.75" customHeight="1">
      <c r="A19" s="4"/>
      <c r="B19" s="6" t="s">
        <v>162</v>
      </c>
      <c r="C19" s="6"/>
      <c r="D19" s="5"/>
      <c r="E19" s="5"/>
      <c r="F19" s="5"/>
      <c r="G19" s="5"/>
      <c r="H19" s="33"/>
      <c r="I19" s="5"/>
      <c r="J19" s="5"/>
    </row>
    <row r="20" spans="1:10" ht="12.75" customHeight="1">
      <c r="A20" s="4"/>
      <c r="B20" s="6" t="s">
        <v>163</v>
      </c>
      <c r="C20" s="6"/>
      <c r="D20" s="5"/>
      <c r="E20" s="5"/>
      <c r="F20" s="5"/>
      <c r="G20" s="5"/>
      <c r="H20" s="33"/>
      <c r="I20" s="5"/>
      <c r="J20" s="5"/>
    </row>
    <row r="21" spans="1:10" ht="12.75" customHeight="1">
      <c r="A21" s="4"/>
      <c r="B21" s="8"/>
      <c r="C21" s="8"/>
      <c r="D21" s="5"/>
      <c r="E21" s="5"/>
      <c r="F21" s="5"/>
      <c r="G21" s="5"/>
      <c r="H21" s="33"/>
      <c r="I21" s="5"/>
      <c r="J21" s="5"/>
    </row>
    <row r="22" spans="1:10" ht="12.75" customHeight="1">
      <c r="A22" s="4">
        <v>2</v>
      </c>
      <c r="B22" s="128" t="s">
        <v>164</v>
      </c>
      <c r="C22" s="128"/>
      <c r="D22" s="5"/>
      <c r="E22" s="5"/>
      <c r="F22" s="5"/>
      <c r="G22" s="5"/>
      <c r="I22" s="5"/>
      <c r="J22" s="5"/>
    </row>
    <row r="23" spans="1:10" ht="12.75" customHeight="1">
      <c r="A23" s="4"/>
      <c r="B23" s="4" t="s">
        <v>165</v>
      </c>
      <c r="C23" s="128"/>
      <c r="D23" s="5"/>
      <c r="E23" s="5"/>
      <c r="F23" s="5"/>
      <c r="G23" s="5"/>
      <c r="I23" s="5"/>
      <c r="J23" s="5"/>
    </row>
    <row r="24" spans="1:10" ht="12.75" customHeight="1">
      <c r="A24" s="4"/>
      <c r="B24" s="4" t="s">
        <v>166</v>
      </c>
      <c r="C24" s="128"/>
      <c r="D24" s="5"/>
      <c r="E24" s="5"/>
      <c r="F24" s="5"/>
      <c r="G24" s="5"/>
      <c r="I24" s="5"/>
      <c r="J24" s="5"/>
    </row>
    <row r="25" spans="1:10" ht="12.75" customHeight="1">
      <c r="A25" s="4"/>
      <c r="B25" s="4" t="s">
        <v>167</v>
      </c>
      <c r="C25" s="4" t="s">
        <v>168</v>
      </c>
      <c r="D25" s="5"/>
      <c r="E25" s="5"/>
      <c r="F25" s="5"/>
      <c r="G25" s="5"/>
      <c r="I25" s="5"/>
      <c r="J25" s="5"/>
    </row>
    <row r="26" spans="1:10" ht="12.75" customHeight="1">
      <c r="A26" s="4"/>
      <c r="B26" s="4"/>
      <c r="C26" s="4" t="s">
        <v>169</v>
      </c>
      <c r="D26" s="5"/>
      <c r="E26" s="5"/>
      <c r="F26" s="5"/>
      <c r="G26" s="5"/>
      <c r="I26" s="5"/>
      <c r="J26" s="5"/>
    </row>
    <row r="27" spans="1:10" ht="12.75" customHeight="1">
      <c r="A27" s="4"/>
      <c r="B27" s="4"/>
      <c r="C27" s="4"/>
      <c r="D27" s="5"/>
      <c r="E27" s="5"/>
      <c r="F27" s="5"/>
      <c r="G27" s="5"/>
      <c r="I27" s="5"/>
      <c r="J27" s="5"/>
    </row>
    <row r="28" spans="1:10" ht="12.75" customHeight="1">
      <c r="A28" s="4"/>
      <c r="B28" s="129" t="s">
        <v>170</v>
      </c>
      <c r="C28" s="4" t="s">
        <v>171</v>
      </c>
      <c r="D28" s="5"/>
      <c r="E28" s="5"/>
      <c r="F28" s="5"/>
      <c r="G28" s="5"/>
      <c r="I28" s="5"/>
      <c r="J28" s="5"/>
    </row>
    <row r="29" spans="1:10" ht="12.75" customHeight="1">
      <c r="A29" s="4"/>
      <c r="B29" s="129"/>
      <c r="C29" s="4" t="s">
        <v>172</v>
      </c>
      <c r="D29" s="5"/>
      <c r="E29" s="5"/>
      <c r="F29" s="5"/>
      <c r="G29" s="5"/>
      <c r="I29" s="5"/>
      <c r="J29" s="5"/>
    </row>
    <row r="30" spans="1:10" ht="12.75" customHeight="1">
      <c r="A30" s="4"/>
      <c r="B30" s="129"/>
      <c r="C30" s="4" t="s">
        <v>173</v>
      </c>
      <c r="D30" s="5"/>
      <c r="E30" s="5"/>
      <c r="F30" s="5"/>
      <c r="G30" s="5"/>
      <c r="I30" s="5"/>
      <c r="J30" s="5"/>
    </row>
    <row r="31" spans="1:10" ht="12.75" customHeight="1">
      <c r="A31" s="4"/>
      <c r="B31" s="129"/>
      <c r="C31" s="4" t="s">
        <v>174</v>
      </c>
      <c r="D31" s="5"/>
      <c r="E31" s="5"/>
      <c r="F31" s="5"/>
      <c r="G31" s="5"/>
      <c r="I31" s="5"/>
      <c r="J31" s="5"/>
    </row>
    <row r="32" spans="1:10" ht="12.75" customHeight="1">
      <c r="A32" s="4"/>
      <c r="B32" s="4"/>
      <c r="C32" s="128"/>
      <c r="D32" s="5"/>
      <c r="E32" s="5"/>
      <c r="F32" s="5"/>
      <c r="G32" s="5"/>
      <c r="I32" s="5"/>
      <c r="J32" s="5"/>
    </row>
    <row r="33" spans="1:10" ht="12.75" customHeight="1">
      <c r="A33" s="4"/>
      <c r="B33" s="129" t="s">
        <v>175</v>
      </c>
      <c r="C33" s="196" t="s">
        <v>6</v>
      </c>
      <c r="D33" s="196"/>
      <c r="E33" s="196"/>
      <c r="F33" s="196"/>
      <c r="G33" s="196"/>
      <c r="H33" s="196"/>
      <c r="I33" s="196"/>
      <c r="J33" s="5"/>
    </row>
    <row r="34" spans="1:10" ht="12.75" customHeight="1">
      <c r="A34" s="4"/>
      <c r="B34" s="129"/>
      <c r="C34" s="196"/>
      <c r="D34" s="196"/>
      <c r="E34" s="196"/>
      <c r="F34" s="196"/>
      <c r="G34" s="196"/>
      <c r="H34" s="196"/>
      <c r="I34" s="196"/>
      <c r="J34" s="5"/>
    </row>
    <row r="35" spans="1:10" ht="12.75" customHeight="1">
      <c r="A35" s="4"/>
      <c r="B35" s="129"/>
      <c r="C35" s="196"/>
      <c r="D35" s="196"/>
      <c r="E35" s="196"/>
      <c r="F35" s="196"/>
      <c r="G35" s="196"/>
      <c r="H35" s="196"/>
      <c r="I35" s="196"/>
      <c r="J35" s="5"/>
    </row>
    <row r="36" spans="1:10" ht="12.75" customHeight="1">
      <c r="A36" s="4"/>
      <c r="B36" s="129"/>
      <c r="C36" s="196"/>
      <c r="D36" s="196"/>
      <c r="E36" s="196"/>
      <c r="F36" s="196"/>
      <c r="G36" s="196"/>
      <c r="H36" s="196"/>
      <c r="I36" s="196"/>
      <c r="J36" s="5"/>
    </row>
    <row r="37" spans="1:10" ht="12.75" customHeight="1">
      <c r="A37" s="4"/>
      <c r="B37" s="129"/>
      <c r="C37" s="196"/>
      <c r="D37" s="196"/>
      <c r="E37" s="196"/>
      <c r="F37" s="196"/>
      <c r="G37" s="196"/>
      <c r="H37" s="196"/>
      <c r="I37" s="196"/>
      <c r="J37" s="5"/>
    </row>
    <row r="38" spans="1:10" ht="12.75" customHeight="1">
      <c r="A38" s="4"/>
      <c r="B38" s="129"/>
      <c r="C38" s="196"/>
      <c r="D38" s="196"/>
      <c r="E38" s="196"/>
      <c r="F38" s="196"/>
      <c r="G38" s="196"/>
      <c r="H38" s="196"/>
      <c r="I38" s="196"/>
      <c r="J38" s="5"/>
    </row>
    <row r="39" spans="1:10" ht="12.75" customHeight="1">
      <c r="A39" s="4"/>
      <c r="B39" s="129"/>
      <c r="C39" s="196"/>
      <c r="D39" s="196"/>
      <c r="E39" s="196"/>
      <c r="F39" s="196"/>
      <c r="G39" s="196"/>
      <c r="H39" s="196"/>
      <c r="I39" s="196"/>
      <c r="J39" s="5"/>
    </row>
    <row r="40" spans="1:10" ht="12.75" customHeight="1">
      <c r="A40" s="4"/>
      <c r="B40" s="129"/>
      <c r="C40" s="131"/>
      <c r="D40" s="131"/>
      <c r="E40" s="131"/>
      <c r="F40" s="131"/>
      <c r="G40" s="131"/>
      <c r="H40" s="131"/>
      <c r="I40" s="131"/>
      <c r="J40" s="5"/>
    </row>
    <row r="41" spans="1:10" ht="12.75" customHeight="1">
      <c r="A41" s="4"/>
      <c r="B41" s="129" t="s">
        <v>176</v>
      </c>
      <c r="C41" s="196" t="s">
        <v>7</v>
      </c>
      <c r="D41" s="196"/>
      <c r="E41" s="196"/>
      <c r="F41" s="196"/>
      <c r="G41" s="196"/>
      <c r="H41" s="196"/>
      <c r="I41" s="196"/>
      <c r="J41" s="5"/>
    </row>
    <row r="42" spans="1:10" ht="12.75" customHeight="1">
      <c r="A42" s="4"/>
      <c r="B42" s="129"/>
      <c r="C42" s="196"/>
      <c r="D42" s="196"/>
      <c r="E42" s="196"/>
      <c r="F42" s="196"/>
      <c r="G42" s="196"/>
      <c r="H42" s="196"/>
      <c r="I42" s="196"/>
      <c r="J42" s="5"/>
    </row>
    <row r="43" spans="1:10" ht="12.75" customHeight="1">
      <c r="A43" s="4"/>
      <c r="B43" s="129"/>
      <c r="C43" s="196"/>
      <c r="D43" s="196"/>
      <c r="E43" s="196"/>
      <c r="F43" s="196"/>
      <c r="G43" s="196"/>
      <c r="H43" s="196"/>
      <c r="I43" s="196"/>
      <c r="J43" s="5"/>
    </row>
    <row r="44" spans="1:10" ht="12.75" customHeight="1">
      <c r="A44" s="4"/>
      <c r="B44" s="129"/>
      <c r="C44" s="196"/>
      <c r="D44" s="196"/>
      <c r="E44" s="196"/>
      <c r="F44" s="196"/>
      <c r="G44" s="196"/>
      <c r="H44" s="196"/>
      <c r="I44" s="196"/>
      <c r="J44" s="5"/>
    </row>
    <row r="45" spans="1:10" ht="12.75" customHeight="1">
      <c r="A45" s="4"/>
      <c r="B45" s="129"/>
      <c r="C45" s="196"/>
      <c r="D45" s="196"/>
      <c r="E45" s="196"/>
      <c r="F45" s="196"/>
      <c r="G45" s="196"/>
      <c r="H45" s="196"/>
      <c r="I45" s="196"/>
      <c r="J45" s="5"/>
    </row>
    <row r="46" spans="1:10" ht="12.75" customHeight="1">
      <c r="A46" s="4"/>
      <c r="B46" s="129"/>
      <c r="C46" s="196"/>
      <c r="D46" s="196"/>
      <c r="E46" s="196"/>
      <c r="F46" s="196"/>
      <c r="G46" s="196"/>
      <c r="H46" s="196"/>
      <c r="I46" s="196"/>
      <c r="J46" s="5"/>
    </row>
    <row r="47" spans="1:10" ht="12.75" customHeight="1">
      <c r="A47" s="4"/>
      <c r="B47" s="129"/>
      <c r="C47" s="196"/>
      <c r="D47" s="196"/>
      <c r="E47" s="196"/>
      <c r="F47" s="196"/>
      <c r="G47" s="196"/>
      <c r="H47" s="196"/>
      <c r="I47" s="196"/>
      <c r="J47" s="5"/>
    </row>
    <row r="48" spans="1:10" ht="12.75" customHeight="1">
      <c r="A48" s="4"/>
      <c r="B48" s="129"/>
      <c r="C48" s="196"/>
      <c r="D48" s="196"/>
      <c r="E48" s="196"/>
      <c r="F48" s="196"/>
      <c r="G48" s="196"/>
      <c r="H48" s="196"/>
      <c r="I48" s="196"/>
      <c r="J48" s="5"/>
    </row>
    <row r="49" spans="1:10" ht="12.75" customHeight="1">
      <c r="A49" s="4"/>
      <c r="B49" s="4"/>
      <c r="C49" s="128"/>
      <c r="D49" s="5"/>
      <c r="E49" s="5"/>
      <c r="F49" s="5"/>
      <c r="G49" s="5"/>
      <c r="I49" s="5"/>
      <c r="J49" s="5"/>
    </row>
    <row r="50" spans="1:10" ht="12.75" customHeight="1">
      <c r="A50" s="4"/>
      <c r="B50" s="129" t="s">
        <v>177</v>
      </c>
      <c r="C50" s="198" t="s">
        <v>8</v>
      </c>
      <c r="D50" s="198"/>
      <c r="E50" s="198"/>
      <c r="F50" s="198"/>
      <c r="G50" s="198"/>
      <c r="H50" s="198"/>
      <c r="I50" s="198"/>
      <c r="J50" s="5"/>
    </row>
    <row r="51" spans="1:10" ht="12.75" customHeight="1">
      <c r="A51" s="4"/>
      <c r="B51" s="129"/>
      <c r="C51" s="198"/>
      <c r="D51" s="198"/>
      <c r="E51" s="198"/>
      <c r="F51" s="198"/>
      <c r="G51" s="198"/>
      <c r="H51" s="198"/>
      <c r="I51" s="198"/>
      <c r="J51" s="5"/>
    </row>
    <row r="52" spans="1:10" ht="12.75" customHeight="1">
      <c r="A52" s="4"/>
      <c r="B52" s="129"/>
      <c r="C52" s="198"/>
      <c r="D52" s="198"/>
      <c r="E52" s="198"/>
      <c r="F52" s="198"/>
      <c r="G52" s="198"/>
      <c r="H52" s="198"/>
      <c r="I52" s="198"/>
      <c r="J52" s="5"/>
    </row>
    <row r="53" spans="1:10" ht="12.75" customHeight="1">
      <c r="A53" s="4"/>
      <c r="B53" s="129"/>
      <c r="C53" s="198"/>
      <c r="D53" s="198"/>
      <c r="E53" s="198"/>
      <c r="F53" s="198"/>
      <c r="G53" s="198"/>
      <c r="H53" s="198"/>
      <c r="I53" s="198"/>
      <c r="J53" s="5"/>
    </row>
    <row r="54" spans="1:10" ht="12.75" customHeight="1">
      <c r="A54" s="4"/>
      <c r="B54" s="129"/>
      <c r="C54" s="198"/>
      <c r="D54" s="198"/>
      <c r="E54" s="198"/>
      <c r="F54" s="198"/>
      <c r="G54" s="198"/>
      <c r="H54" s="198"/>
      <c r="I54" s="198"/>
      <c r="J54" s="5"/>
    </row>
    <row r="55" spans="1:10" ht="12.75" customHeight="1">
      <c r="A55" s="4"/>
      <c r="B55" s="129"/>
      <c r="C55" s="132"/>
      <c r="D55" s="132"/>
      <c r="E55" s="132"/>
      <c r="F55" s="132"/>
      <c r="G55" s="132"/>
      <c r="H55" s="132"/>
      <c r="I55" s="132"/>
      <c r="J55" s="5"/>
    </row>
    <row r="56" spans="1:10" ht="12.75" customHeight="1">
      <c r="A56" s="4"/>
      <c r="B56" s="129" t="s">
        <v>178</v>
      </c>
      <c r="C56" s="197" t="s">
        <v>9</v>
      </c>
      <c r="D56" s="197"/>
      <c r="E56" s="197"/>
      <c r="F56" s="197"/>
      <c r="G56" s="197"/>
      <c r="H56" s="197"/>
      <c r="I56" s="197"/>
      <c r="J56" s="5"/>
    </row>
    <row r="57" spans="1:10" ht="12.75" customHeight="1">
      <c r="A57" s="4"/>
      <c r="B57" s="129"/>
      <c r="C57" s="197"/>
      <c r="D57" s="197"/>
      <c r="E57" s="197"/>
      <c r="F57" s="197"/>
      <c r="G57" s="197"/>
      <c r="H57" s="197"/>
      <c r="I57" s="197"/>
      <c r="J57" s="5"/>
    </row>
    <row r="58" spans="1:10" ht="12.75" customHeight="1">
      <c r="A58" s="4"/>
      <c r="B58" s="129"/>
      <c r="C58" s="197"/>
      <c r="D58" s="197"/>
      <c r="E58" s="197"/>
      <c r="F58" s="197"/>
      <c r="G58" s="197"/>
      <c r="H58" s="197"/>
      <c r="I58" s="197"/>
      <c r="J58" s="5"/>
    </row>
    <row r="59" spans="1:10" ht="12.75" customHeight="1">
      <c r="A59" s="4"/>
      <c r="B59" s="129"/>
      <c r="C59" s="197"/>
      <c r="D59" s="197"/>
      <c r="E59" s="197"/>
      <c r="F59" s="197"/>
      <c r="G59" s="197"/>
      <c r="H59" s="197"/>
      <c r="I59" s="197"/>
      <c r="J59" s="5"/>
    </row>
    <row r="60" spans="1:10" ht="12.75" customHeight="1">
      <c r="A60" s="4"/>
      <c r="B60" s="4"/>
      <c r="C60" s="128"/>
      <c r="D60" s="5"/>
      <c r="E60" s="5"/>
      <c r="F60" s="5"/>
      <c r="G60" s="5"/>
      <c r="I60" s="5"/>
      <c r="J60" s="5"/>
    </row>
    <row r="61" spans="1:10" ht="12.75" customHeight="1">
      <c r="A61" s="4">
        <v>2</v>
      </c>
      <c r="B61" s="128" t="s">
        <v>179</v>
      </c>
      <c r="C61" s="128"/>
      <c r="D61" s="5"/>
      <c r="E61" s="5"/>
      <c r="F61" s="5"/>
      <c r="G61" s="5"/>
      <c r="I61" s="5"/>
      <c r="J61" s="5"/>
    </row>
    <row r="62" spans="1:10" ht="12.75" customHeight="1">
      <c r="A62" s="4"/>
      <c r="B62" s="129" t="s">
        <v>180</v>
      </c>
      <c r="C62" s="197" t="s">
        <v>10</v>
      </c>
      <c r="D62" s="197"/>
      <c r="E62" s="197"/>
      <c r="F62" s="197"/>
      <c r="G62" s="197"/>
      <c r="H62" s="197"/>
      <c r="I62" s="197"/>
      <c r="J62" s="5"/>
    </row>
    <row r="63" spans="1:10" ht="12.75" customHeight="1">
      <c r="A63" s="4"/>
      <c r="B63" s="129"/>
      <c r="C63" s="197"/>
      <c r="D63" s="197"/>
      <c r="E63" s="197"/>
      <c r="F63" s="197"/>
      <c r="G63" s="197"/>
      <c r="H63" s="197"/>
      <c r="I63" s="197"/>
      <c r="J63" s="5"/>
    </row>
    <row r="64" spans="1:10" ht="12.75" customHeight="1">
      <c r="A64" s="4"/>
      <c r="B64" s="129"/>
      <c r="C64" s="197"/>
      <c r="D64" s="197"/>
      <c r="E64" s="197"/>
      <c r="F64" s="197"/>
      <c r="G64" s="197"/>
      <c r="H64" s="197"/>
      <c r="I64" s="197"/>
      <c r="J64" s="5"/>
    </row>
    <row r="65" spans="1:10" ht="12.75" customHeight="1">
      <c r="A65" s="4"/>
      <c r="B65" s="129"/>
      <c r="C65" s="197"/>
      <c r="D65" s="197"/>
      <c r="E65" s="197"/>
      <c r="F65" s="197"/>
      <c r="G65" s="197"/>
      <c r="H65" s="197"/>
      <c r="I65" s="197"/>
      <c r="J65" s="5"/>
    </row>
    <row r="66" spans="1:10" ht="12.75" customHeight="1">
      <c r="A66" s="4"/>
      <c r="B66" s="129"/>
      <c r="C66" s="197"/>
      <c r="D66" s="197"/>
      <c r="E66" s="197"/>
      <c r="F66" s="197"/>
      <c r="G66" s="197"/>
      <c r="H66" s="197"/>
      <c r="I66" s="197"/>
      <c r="J66" s="5"/>
    </row>
    <row r="67" spans="1:10" ht="12.75" customHeight="1">
      <c r="A67" s="4"/>
      <c r="B67" s="129"/>
      <c r="C67" s="197"/>
      <c r="D67" s="197"/>
      <c r="E67" s="197"/>
      <c r="F67" s="197"/>
      <c r="G67" s="197"/>
      <c r="H67" s="197"/>
      <c r="I67" s="197"/>
      <c r="J67" s="5"/>
    </row>
    <row r="68" spans="1:10" ht="12.75" customHeight="1">
      <c r="A68" s="4"/>
      <c r="B68" s="129"/>
      <c r="C68" s="134"/>
      <c r="D68" s="134"/>
      <c r="E68" s="134"/>
      <c r="F68" s="134"/>
      <c r="G68" s="134"/>
      <c r="H68" s="134"/>
      <c r="I68" s="134"/>
      <c r="J68" s="5"/>
    </row>
    <row r="69" spans="1:10" ht="12.75" customHeight="1">
      <c r="A69" s="4"/>
      <c r="B69" s="129" t="s">
        <v>181</v>
      </c>
      <c r="C69" s="197" t="s">
        <v>11</v>
      </c>
      <c r="D69" s="197"/>
      <c r="E69" s="197"/>
      <c r="F69" s="197"/>
      <c r="G69" s="197"/>
      <c r="H69" s="197"/>
      <c r="I69" s="197"/>
      <c r="J69" s="5"/>
    </row>
    <row r="70" spans="1:10" ht="12.75" customHeight="1">
      <c r="A70" s="4"/>
      <c r="B70" s="129"/>
      <c r="C70" s="197"/>
      <c r="D70" s="197"/>
      <c r="E70" s="197"/>
      <c r="F70" s="197"/>
      <c r="G70" s="197"/>
      <c r="H70" s="197"/>
      <c r="I70" s="197"/>
      <c r="J70" s="5"/>
    </row>
    <row r="71" spans="1:10" ht="12.75" customHeight="1">
      <c r="A71" s="4"/>
      <c r="B71" s="129"/>
      <c r="C71" s="197"/>
      <c r="D71" s="197"/>
      <c r="E71" s="197"/>
      <c r="F71" s="197"/>
      <c r="G71" s="197"/>
      <c r="H71" s="197"/>
      <c r="I71" s="197"/>
      <c r="J71" s="5"/>
    </row>
    <row r="72" spans="1:10" ht="12.75" customHeight="1">
      <c r="A72" s="4"/>
      <c r="B72" s="129"/>
      <c r="C72" s="197"/>
      <c r="D72" s="197"/>
      <c r="E72" s="197"/>
      <c r="F72" s="197"/>
      <c r="G72" s="197"/>
      <c r="H72" s="197"/>
      <c r="I72" s="197"/>
      <c r="J72" s="5"/>
    </row>
    <row r="73" spans="1:10" ht="12.75" customHeight="1">
      <c r="A73" s="4"/>
      <c r="B73" s="129"/>
      <c r="C73" s="197"/>
      <c r="D73" s="197"/>
      <c r="E73" s="197"/>
      <c r="F73" s="197"/>
      <c r="G73" s="197"/>
      <c r="H73" s="197"/>
      <c r="I73" s="197"/>
      <c r="J73" s="5"/>
    </row>
    <row r="74" spans="1:10" ht="12.75" customHeight="1">
      <c r="A74" s="4"/>
      <c r="B74" s="4"/>
      <c r="C74" s="197"/>
      <c r="D74" s="197"/>
      <c r="E74" s="197"/>
      <c r="F74" s="197"/>
      <c r="G74" s="197"/>
      <c r="H74" s="197"/>
      <c r="I74" s="197"/>
      <c r="J74" s="5"/>
    </row>
    <row r="75" spans="1:10" ht="12.75" customHeight="1">
      <c r="A75" s="4"/>
      <c r="B75" s="4"/>
      <c r="C75" s="197"/>
      <c r="D75" s="197"/>
      <c r="E75" s="197"/>
      <c r="F75" s="197"/>
      <c r="G75" s="197"/>
      <c r="H75" s="197"/>
      <c r="I75" s="197"/>
      <c r="J75" s="5"/>
    </row>
    <row r="76" spans="1:10" ht="12.75" customHeight="1">
      <c r="A76" s="4"/>
      <c r="B76" s="4"/>
      <c r="C76" s="133"/>
      <c r="D76" s="133"/>
      <c r="E76" s="133"/>
      <c r="F76" s="133"/>
      <c r="G76" s="133"/>
      <c r="H76" s="133"/>
      <c r="I76" s="133"/>
      <c r="J76" s="5"/>
    </row>
    <row r="77" spans="1:10" ht="12.75" customHeight="1">
      <c r="A77" s="4"/>
      <c r="B77" s="4" t="s">
        <v>182</v>
      </c>
      <c r="C77" s="197" t="s">
        <v>12</v>
      </c>
      <c r="D77" s="197"/>
      <c r="E77" s="197"/>
      <c r="F77" s="197"/>
      <c r="G77" s="197"/>
      <c r="H77" s="197"/>
      <c r="I77" s="197"/>
      <c r="J77" s="5"/>
    </row>
    <row r="78" spans="1:10" ht="12.75" customHeight="1">
      <c r="A78" s="4"/>
      <c r="B78" s="4"/>
      <c r="C78" s="197"/>
      <c r="D78" s="197"/>
      <c r="E78" s="197"/>
      <c r="F78" s="197"/>
      <c r="G78" s="197"/>
      <c r="H78" s="197"/>
      <c r="I78" s="197"/>
      <c r="J78" s="5"/>
    </row>
    <row r="79" spans="1:10" ht="12.75" customHeight="1">
      <c r="A79" s="4"/>
      <c r="B79" s="4"/>
      <c r="C79" s="197"/>
      <c r="D79" s="197"/>
      <c r="E79" s="197"/>
      <c r="F79" s="197"/>
      <c r="G79" s="197"/>
      <c r="H79" s="197"/>
      <c r="I79" s="197"/>
      <c r="J79" s="5"/>
    </row>
    <row r="80" spans="1:10" ht="12.75" customHeight="1">
      <c r="A80" s="4"/>
      <c r="B80" s="4"/>
      <c r="C80" s="197"/>
      <c r="D80" s="197"/>
      <c r="E80" s="197"/>
      <c r="F80" s="197"/>
      <c r="G80" s="197"/>
      <c r="H80" s="197"/>
      <c r="I80" s="197"/>
      <c r="J80" s="5"/>
    </row>
    <row r="81" spans="1:10" ht="12.75" customHeight="1">
      <c r="A81" s="4"/>
      <c r="B81" s="4"/>
      <c r="C81" s="4"/>
      <c r="D81" s="5"/>
      <c r="E81" s="5"/>
      <c r="F81" s="5"/>
      <c r="G81" s="5"/>
      <c r="I81" s="5"/>
      <c r="J81" s="5"/>
    </row>
    <row r="82" spans="1:10" ht="12.75" customHeight="1">
      <c r="A82" s="4"/>
      <c r="B82" s="4" t="s">
        <v>183</v>
      </c>
      <c r="C82" s="197" t="s">
        <v>13</v>
      </c>
      <c r="D82" s="197"/>
      <c r="E82" s="197"/>
      <c r="F82" s="197"/>
      <c r="G82" s="197"/>
      <c r="H82" s="197"/>
      <c r="I82" s="197"/>
      <c r="J82" s="5"/>
    </row>
    <row r="83" spans="1:10" ht="12.75" customHeight="1">
      <c r="A83" s="4"/>
      <c r="B83" s="4"/>
      <c r="C83" s="197"/>
      <c r="D83" s="197"/>
      <c r="E83" s="197"/>
      <c r="F83" s="197"/>
      <c r="G83" s="197"/>
      <c r="H83" s="197"/>
      <c r="I83" s="197"/>
      <c r="J83" s="5"/>
    </row>
    <row r="84" spans="1:10" ht="12.75" customHeight="1">
      <c r="A84" s="4"/>
      <c r="B84" s="4"/>
      <c r="C84" s="197"/>
      <c r="D84" s="197"/>
      <c r="E84" s="197"/>
      <c r="F84" s="197"/>
      <c r="G84" s="197"/>
      <c r="H84" s="197"/>
      <c r="I84" s="197"/>
      <c r="J84" s="5"/>
    </row>
    <row r="85" spans="1:10" ht="12.75" customHeight="1">
      <c r="A85" s="4"/>
      <c r="B85" s="4"/>
      <c r="C85" s="197"/>
      <c r="D85" s="197"/>
      <c r="E85" s="197"/>
      <c r="F85" s="197"/>
      <c r="G85" s="197"/>
      <c r="H85" s="197"/>
      <c r="I85" s="197"/>
      <c r="J85" s="5"/>
    </row>
    <row r="86" spans="1:10" ht="12.75" customHeight="1">
      <c r="A86" s="4"/>
      <c r="B86" s="4"/>
      <c r="C86" s="133"/>
      <c r="D86" s="133"/>
      <c r="E86" s="133"/>
      <c r="F86" s="133"/>
      <c r="G86" s="133"/>
      <c r="H86" s="133"/>
      <c r="I86" s="133"/>
      <c r="J86" s="5"/>
    </row>
    <row r="87" spans="1:10" ht="12.75" customHeight="1">
      <c r="A87" s="4"/>
      <c r="B87" s="4"/>
      <c r="C87" s="135" t="s">
        <v>184</v>
      </c>
      <c r="D87" s="135"/>
      <c r="E87" s="135"/>
      <c r="F87" s="135"/>
      <c r="G87" s="135"/>
      <c r="H87" s="135"/>
      <c r="I87" s="135"/>
      <c r="J87" s="5"/>
    </row>
    <row r="88" spans="1:10" ht="12.75" customHeight="1">
      <c r="A88" s="4"/>
      <c r="B88" s="4"/>
      <c r="C88" s="135" t="s">
        <v>185</v>
      </c>
      <c r="D88" s="135"/>
      <c r="E88" s="135"/>
      <c r="F88" s="135"/>
      <c r="G88" s="135"/>
      <c r="H88" s="135"/>
      <c r="I88" s="135"/>
      <c r="J88" s="5"/>
    </row>
    <row r="89" spans="1:10" ht="12.75" customHeight="1">
      <c r="A89" s="4"/>
      <c r="B89" s="4"/>
      <c r="C89" s="128"/>
      <c r="D89" s="5"/>
      <c r="E89" s="5"/>
      <c r="F89" s="5"/>
      <c r="G89" s="5"/>
      <c r="I89" s="5"/>
      <c r="J89" s="5"/>
    </row>
    <row r="90" spans="1:10" ht="12.75" customHeight="1">
      <c r="A90" s="4"/>
      <c r="B90" s="4"/>
      <c r="C90" s="4" t="s">
        <v>186</v>
      </c>
      <c r="D90" s="5"/>
      <c r="E90" s="5"/>
      <c r="F90" s="5"/>
      <c r="G90" s="5"/>
      <c r="I90" s="5"/>
      <c r="J90" s="5"/>
    </row>
    <row r="91" spans="1:10" ht="12.75" customHeight="1">
      <c r="A91" s="4"/>
      <c r="B91" s="4"/>
      <c r="C91" s="4" t="s">
        <v>187</v>
      </c>
      <c r="D91" s="5"/>
      <c r="E91" s="5"/>
      <c r="F91" s="5"/>
      <c r="G91" s="5"/>
      <c r="I91" s="5"/>
      <c r="J91" s="5"/>
    </row>
    <row r="92" spans="1:10" ht="12.75" customHeight="1">
      <c r="A92" s="4"/>
      <c r="B92" s="4"/>
      <c r="C92" s="4"/>
      <c r="D92" s="5"/>
      <c r="E92" s="5"/>
      <c r="F92" s="5"/>
      <c r="G92" s="5"/>
      <c r="I92" s="5"/>
      <c r="J92" s="5"/>
    </row>
    <row r="93" spans="1:10" ht="12.75" customHeight="1">
      <c r="A93" s="4"/>
      <c r="B93" s="4" t="s">
        <v>188</v>
      </c>
      <c r="C93" s="197" t="s">
        <v>14</v>
      </c>
      <c r="D93" s="197"/>
      <c r="E93" s="197"/>
      <c r="F93" s="197"/>
      <c r="G93" s="197"/>
      <c r="H93" s="197"/>
      <c r="I93" s="197"/>
      <c r="J93" s="5"/>
    </row>
    <row r="94" spans="1:10" ht="12.75" customHeight="1">
      <c r="A94" s="4"/>
      <c r="B94" s="4"/>
      <c r="C94" s="197"/>
      <c r="D94" s="197"/>
      <c r="E94" s="197"/>
      <c r="F94" s="197"/>
      <c r="G94" s="197"/>
      <c r="H94" s="197"/>
      <c r="I94" s="197"/>
      <c r="J94" s="5"/>
    </row>
    <row r="95" spans="1:10" ht="12.75" customHeight="1">
      <c r="A95" s="4"/>
      <c r="B95" s="4"/>
      <c r="C95" s="197"/>
      <c r="D95" s="197"/>
      <c r="E95" s="197"/>
      <c r="F95" s="197"/>
      <c r="G95" s="197"/>
      <c r="H95" s="197"/>
      <c r="I95" s="197"/>
      <c r="J95" s="5"/>
    </row>
    <row r="96" spans="1:10" ht="12.75" customHeight="1">
      <c r="A96" s="4"/>
      <c r="B96" s="4"/>
      <c r="C96" s="128"/>
      <c r="D96" s="5"/>
      <c r="E96" s="5"/>
      <c r="F96" s="5"/>
      <c r="G96" s="5"/>
      <c r="I96" s="5"/>
      <c r="J96" s="5"/>
    </row>
    <row r="97" spans="1:10" ht="12.75" customHeight="1">
      <c r="A97" s="4"/>
      <c r="B97" s="129" t="s">
        <v>189</v>
      </c>
      <c r="C97" s="197" t="s">
        <v>190</v>
      </c>
      <c r="D97" s="197"/>
      <c r="E97" s="197"/>
      <c r="F97" s="197"/>
      <c r="G97" s="197"/>
      <c r="H97" s="197"/>
      <c r="I97" s="197"/>
      <c r="J97" s="5"/>
    </row>
    <row r="98" spans="1:10" ht="12.75" customHeight="1">
      <c r="A98" s="4"/>
      <c r="B98" s="4"/>
      <c r="C98" s="197"/>
      <c r="D98" s="197"/>
      <c r="E98" s="197"/>
      <c r="F98" s="197"/>
      <c r="G98" s="197"/>
      <c r="H98" s="197"/>
      <c r="I98" s="197"/>
      <c r="J98" s="5"/>
    </row>
    <row r="99" spans="1:10" ht="12.75" customHeight="1">
      <c r="A99" s="4"/>
      <c r="B99" s="4"/>
      <c r="C99" s="197"/>
      <c r="D99" s="197"/>
      <c r="E99" s="197"/>
      <c r="F99" s="197"/>
      <c r="G99" s="197"/>
      <c r="H99" s="197"/>
      <c r="I99" s="197"/>
      <c r="J99" s="5"/>
    </row>
    <row r="100" spans="1:10" ht="12.75" customHeight="1">
      <c r="A100" s="4"/>
      <c r="B100" s="4"/>
      <c r="C100" s="128"/>
      <c r="D100" s="5"/>
      <c r="E100" s="5"/>
      <c r="F100" s="5"/>
      <c r="G100" s="5"/>
      <c r="I100" s="5"/>
      <c r="J100" s="5"/>
    </row>
    <row r="101" spans="1:10" ht="12.75" customHeight="1">
      <c r="A101" s="4"/>
      <c r="B101" s="4" t="s">
        <v>191</v>
      </c>
      <c r="C101" s="197" t="s">
        <v>15</v>
      </c>
      <c r="D101" s="197"/>
      <c r="E101" s="197"/>
      <c r="F101" s="197"/>
      <c r="G101" s="197"/>
      <c r="H101" s="197"/>
      <c r="I101" s="197"/>
      <c r="J101" s="5"/>
    </row>
    <row r="102" spans="1:10" ht="12.75" customHeight="1">
      <c r="A102" s="4"/>
      <c r="B102" s="4"/>
      <c r="C102" s="197"/>
      <c r="D102" s="197"/>
      <c r="E102" s="197"/>
      <c r="F102" s="197"/>
      <c r="G102" s="197"/>
      <c r="H102" s="197"/>
      <c r="I102" s="197"/>
      <c r="J102" s="5"/>
    </row>
    <row r="103" spans="1:10" ht="12.75" customHeight="1">
      <c r="A103" s="4"/>
      <c r="B103" s="4"/>
      <c r="C103" s="197"/>
      <c r="D103" s="197"/>
      <c r="E103" s="197"/>
      <c r="F103" s="197"/>
      <c r="G103" s="197"/>
      <c r="H103" s="197"/>
      <c r="I103" s="197"/>
      <c r="J103" s="5"/>
    </row>
    <row r="104" spans="1:10" ht="12.75" customHeight="1">
      <c r="A104" s="4"/>
      <c r="B104" s="4"/>
      <c r="C104" s="197"/>
      <c r="D104" s="197"/>
      <c r="E104" s="197"/>
      <c r="F104" s="197"/>
      <c r="G104" s="197"/>
      <c r="H104" s="197"/>
      <c r="I104" s="197"/>
      <c r="J104" s="5"/>
    </row>
    <row r="105" spans="1:10" ht="12.75" customHeight="1">
      <c r="A105" s="4"/>
      <c r="B105" s="4"/>
      <c r="C105" s="197"/>
      <c r="D105" s="197"/>
      <c r="E105" s="197"/>
      <c r="F105" s="197"/>
      <c r="G105" s="197"/>
      <c r="H105" s="197"/>
      <c r="I105" s="197"/>
      <c r="J105" s="5"/>
    </row>
    <row r="106" spans="1:10" ht="12.75" customHeight="1">
      <c r="A106" s="4"/>
      <c r="B106" s="4"/>
      <c r="C106" s="4"/>
      <c r="D106" s="5"/>
      <c r="E106" s="5"/>
      <c r="F106" s="5"/>
      <c r="G106" s="5"/>
      <c r="I106" s="5"/>
      <c r="J106" s="5"/>
    </row>
    <row r="107" spans="1:10" ht="12.75" customHeight="1">
      <c r="A107" s="4"/>
      <c r="B107" s="4" t="s">
        <v>192</v>
      </c>
      <c r="C107" s="197" t="s">
        <v>193</v>
      </c>
      <c r="D107" s="197"/>
      <c r="E107" s="197"/>
      <c r="F107" s="197"/>
      <c r="G107" s="197"/>
      <c r="H107" s="197"/>
      <c r="I107" s="197"/>
      <c r="J107" s="5"/>
    </row>
    <row r="108" spans="1:10" ht="12.75" customHeight="1">
      <c r="A108" s="4"/>
      <c r="B108" s="128"/>
      <c r="C108" s="197"/>
      <c r="D108" s="197"/>
      <c r="E108" s="197"/>
      <c r="F108" s="197"/>
      <c r="G108" s="197"/>
      <c r="H108" s="197"/>
      <c r="I108" s="197"/>
      <c r="J108" s="5"/>
    </row>
    <row r="109" spans="1:10" ht="12.75" customHeight="1">
      <c r="A109" s="4"/>
      <c r="B109" s="128"/>
      <c r="C109" s="197"/>
      <c r="D109" s="197"/>
      <c r="E109" s="197"/>
      <c r="F109" s="197"/>
      <c r="G109" s="197"/>
      <c r="H109" s="197"/>
      <c r="I109" s="197"/>
      <c r="J109" s="5"/>
    </row>
    <row r="110" spans="1:10" ht="12.75" customHeight="1">
      <c r="A110" s="4"/>
      <c r="B110" s="128"/>
      <c r="C110" s="128"/>
      <c r="D110" s="5"/>
      <c r="E110" s="5"/>
      <c r="F110" s="5"/>
      <c r="G110" s="5"/>
      <c r="I110" s="5"/>
      <c r="J110" s="5"/>
    </row>
    <row r="111" spans="1:10" ht="12.75" customHeight="1">
      <c r="A111" s="4">
        <v>3</v>
      </c>
      <c r="B111" s="136" t="s">
        <v>194</v>
      </c>
      <c r="C111" s="136"/>
      <c r="D111" s="5"/>
      <c r="E111" s="5"/>
      <c r="F111" s="5"/>
      <c r="G111" s="5"/>
      <c r="H111" s="33"/>
      <c r="I111" s="5"/>
      <c r="J111" s="5"/>
    </row>
    <row r="112" spans="1:10" ht="12.75" customHeight="1">
      <c r="A112" s="4"/>
      <c r="B112" s="4" t="s">
        <v>195</v>
      </c>
      <c r="C112" s="4"/>
      <c r="D112" s="5"/>
      <c r="E112" s="5"/>
      <c r="F112" s="5"/>
      <c r="G112" s="5"/>
      <c r="H112" s="33"/>
      <c r="I112" s="5"/>
      <c r="J112" s="5"/>
    </row>
    <row r="113" spans="1:10" ht="12.75" customHeight="1">
      <c r="A113" s="4"/>
      <c r="B113" s="4" t="s">
        <v>196</v>
      </c>
      <c r="C113" s="4"/>
      <c r="D113" s="5"/>
      <c r="E113" s="5"/>
      <c r="F113" s="5"/>
      <c r="G113" s="5"/>
      <c r="H113" s="33"/>
      <c r="I113" s="5"/>
      <c r="J113" s="5"/>
    </row>
    <row r="114" spans="2:3" ht="12.75" customHeight="1">
      <c r="B114" s="94"/>
      <c r="C114" s="94"/>
    </row>
    <row r="115" spans="1:3" ht="12.75" customHeight="1">
      <c r="A115" s="4">
        <v>4</v>
      </c>
      <c r="B115" s="128" t="s">
        <v>197</v>
      </c>
      <c r="C115" s="138"/>
    </row>
    <row r="116" spans="1:3" ht="12.75" customHeight="1">
      <c r="A116" s="4"/>
      <c r="B116" s="4" t="s">
        <v>198</v>
      </c>
      <c r="C116" s="138"/>
    </row>
    <row r="117" spans="1:10" ht="12.75" customHeight="1">
      <c r="A117" s="4"/>
      <c r="B117" s="4" t="s">
        <v>199</v>
      </c>
      <c r="C117" s="138"/>
      <c r="F117" s="139"/>
      <c r="G117" s="139"/>
      <c r="H117" s="139"/>
      <c r="J117" s="139"/>
    </row>
    <row r="118" spans="1:10" ht="12.75" customHeight="1">
      <c r="A118" s="4"/>
      <c r="B118" s="4"/>
      <c r="C118" s="138"/>
      <c r="F118" s="139"/>
      <c r="G118" s="139"/>
      <c r="H118" s="139"/>
      <c r="J118" s="139"/>
    </row>
    <row r="119" spans="1:10" ht="12.75" customHeight="1">
      <c r="A119" s="4">
        <v>5</v>
      </c>
      <c r="B119" s="128" t="s">
        <v>200</v>
      </c>
      <c r="C119" s="138"/>
      <c r="F119" s="140"/>
      <c r="H119" s="140"/>
      <c r="J119" s="140"/>
    </row>
    <row r="120" spans="1:10" ht="12.75" customHeight="1">
      <c r="A120" s="4"/>
      <c r="B120" s="4" t="s">
        <v>201</v>
      </c>
      <c r="C120" s="94"/>
      <c r="F120" s="23"/>
      <c r="G120" s="23"/>
      <c r="I120" s="23"/>
      <c r="J120" s="23"/>
    </row>
    <row r="121" spans="1:10" ht="12.75" customHeight="1">
      <c r="A121" s="4"/>
      <c r="B121" s="4" t="s">
        <v>202</v>
      </c>
      <c r="C121" s="94"/>
      <c r="F121" s="23"/>
      <c r="G121" s="23"/>
      <c r="I121" s="23"/>
      <c r="J121" s="23"/>
    </row>
    <row r="122" spans="2:10" ht="12.75" customHeight="1">
      <c r="B122" s="138"/>
      <c r="C122" s="138"/>
      <c r="F122" s="141"/>
      <c r="H122" s="141"/>
      <c r="J122" s="141"/>
    </row>
    <row r="123" spans="1:10" ht="12.75" customHeight="1">
      <c r="A123" s="4">
        <v>6</v>
      </c>
      <c r="B123" s="142" t="s">
        <v>203</v>
      </c>
      <c r="C123" s="138"/>
      <c r="F123" s="140"/>
      <c r="H123" s="140"/>
      <c r="J123" s="140"/>
    </row>
    <row r="124" spans="1:10" ht="12.75" customHeight="1">
      <c r="A124" s="4"/>
      <c r="B124" s="6" t="s">
        <v>204</v>
      </c>
      <c r="C124" s="94"/>
      <c r="F124" s="23"/>
      <c r="G124" s="23"/>
      <c r="I124" s="23"/>
      <c r="J124" s="23"/>
    </row>
    <row r="125" spans="1:10" ht="12.75" customHeight="1">
      <c r="A125" s="4"/>
      <c r="B125" s="6" t="s">
        <v>205</v>
      </c>
      <c r="C125" s="94"/>
      <c r="F125" s="23"/>
      <c r="G125" s="23"/>
      <c r="I125" s="23"/>
      <c r="J125" s="23"/>
    </row>
    <row r="126" spans="1:10" ht="12.75" customHeight="1">
      <c r="A126" s="4"/>
      <c r="B126" s="6"/>
      <c r="C126" s="94"/>
      <c r="F126" s="23"/>
      <c r="G126" s="23"/>
      <c r="I126" s="23"/>
      <c r="J126" s="23"/>
    </row>
    <row r="127" spans="1:10" ht="12.75" customHeight="1">
      <c r="A127" s="4">
        <v>7</v>
      </c>
      <c r="B127" s="142" t="s">
        <v>206</v>
      </c>
      <c r="C127" s="138"/>
      <c r="F127" s="23"/>
      <c r="G127" s="23"/>
      <c r="I127" s="23"/>
      <c r="J127" s="23"/>
    </row>
    <row r="128" spans="1:10" ht="12.75" customHeight="1">
      <c r="A128" s="4"/>
      <c r="B128" s="6" t="s">
        <v>207</v>
      </c>
      <c r="C128" s="138"/>
      <c r="F128" s="23"/>
      <c r="G128" s="23"/>
      <c r="I128" s="23"/>
      <c r="J128" s="23"/>
    </row>
    <row r="129" spans="1:10" ht="12.75" customHeight="1">
      <c r="A129" s="4"/>
      <c r="C129" s="94"/>
      <c r="F129" s="23"/>
      <c r="G129" s="23"/>
      <c r="I129" s="23"/>
      <c r="J129" s="23"/>
    </row>
    <row r="130" spans="1:10" ht="12.75" customHeight="1">
      <c r="A130" s="4">
        <v>8</v>
      </c>
      <c r="B130" s="136" t="s">
        <v>208</v>
      </c>
      <c r="C130" s="136"/>
      <c r="D130" s="5"/>
      <c r="E130" s="5"/>
      <c r="F130" s="5"/>
      <c r="G130" s="5"/>
      <c r="H130" s="33"/>
      <c r="I130" s="5"/>
      <c r="J130" s="5"/>
    </row>
    <row r="131" spans="1:10" ht="12.75" customHeight="1">
      <c r="A131" s="4"/>
      <c r="B131" s="5" t="s">
        <v>209</v>
      </c>
      <c r="C131" s="5"/>
      <c r="D131" s="5"/>
      <c r="E131" s="5"/>
      <c r="F131" s="5"/>
      <c r="G131" s="5"/>
      <c r="H131" s="33"/>
      <c r="I131" s="5"/>
      <c r="J131" s="5"/>
    </row>
    <row r="132" spans="1:10" ht="12.75" customHeight="1">
      <c r="A132" s="4"/>
      <c r="B132" s="5"/>
      <c r="C132" s="5"/>
      <c r="D132" s="5"/>
      <c r="E132" s="5"/>
      <c r="F132" s="5"/>
      <c r="G132" s="5"/>
      <c r="H132" s="33"/>
      <c r="I132" s="5"/>
      <c r="J132" s="5"/>
    </row>
    <row r="133" spans="1:10" ht="12.75" customHeight="1">
      <c r="A133" s="4"/>
      <c r="B133" s="136" t="s">
        <v>210</v>
      </c>
      <c r="C133" s="136"/>
      <c r="D133" s="5"/>
      <c r="E133" s="5"/>
      <c r="F133" s="8"/>
      <c r="G133" s="5"/>
      <c r="H133" s="33"/>
      <c r="I133" s="5"/>
      <c r="J133" s="8"/>
    </row>
    <row r="134" spans="1:10" ht="12.75" customHeight="1">
      <c r="A134" s="4"/>
      <c r="B134" s="5"/>
      <c r="C134" s="5"/>
      <c r="D134" s="139"/>
      <c r="E134" s="139"/>
      <c r="F134" s="139"/>
      <c r="G134" s="139"/>
      <c r="H134" s="139"/>
      <c r="I134" s="5"/>
      <c r="J134" s="16"/>
    </row>
    <row r="135" spans="1:10" ht="12.75" customHeight="1">
      <c r="A135" s="4"/>
      <c r="B135" s="5"/>
      <c r="C135" s="5"/>
      <c r="D135" s="16" t="s">
        <v>211</v>
      </c>
      <c r="E135" s="5"/>
      <c r="F135" s="16"/>
      <c r="G135" s="5"/>
      <c r="H135" s="16" t="s">
        <v>88</v>
      </c>
      <c r="I135" s="5"/>
      <c r="J135" s="16"/>
    </row>
    <row r="136" spans="1:10" ht="12.75" customHeight="1">
      <c r="A136" s="4"/>
      <c r="B136" s="5"/>
      <c r="C136" s="5"/>
      <c r="D136" s="16" t="s">
        <v>212</v>
      </c>
      <c r="E136" s="5"/>
      <c r="F136" s="16" t="s">
        <v>213</v>
      </c>
      <c r="G136" s="5"/>
      <c r="H136" s="16" t="s">
        <v>214</v>
      </c>
      <c r="I136" s="5"/>
      <c r="J136" s="16"/>
    </row>
    <row r="137" spans="1:10" ht="12.75" customHeight="1">
      <c r="A137" s="4"/>
      <c r="B137" s="5"/>
      <c r="C137" s="5"/>
      <c r="D137" s="16" t="s">
        <v>215</v>
      </c>
      <c r="E137" s="16"/>
      <c r="F137" s="16" t="s">
        <v>216</v>
      </c>
      <c r="G137" s="5"/>
      <c r="H137" s="16" t="s">
        <v>217</v>
      </c>
      <c r="I137" s="5"/>
      <c r="J137" s="16" t="s">
        <v>120</v>
      </c>
    </row>
    <row r="138" spans="1:10" ht="12.75" customHeight="1">
      <c r="A138" s="4"/>
      <c r="B138" s="5"/>
      <c r="C138" s="5"/>
      <c r="D138" s="16" t="s">
        <v>55</v>
      </c>
      <c r="E138" s="16"/>
      <c r="F138" s="16" t="s">
        <v>55</v>
      </c>
      <c r="G138" s="5"/>
      <c r="H138" s="16" t="s">
        <v>55</v>
      </c>
      <c r="I138" s="5"/>
      <c r="J138" s="16" t="s">
        <v>55</v>
      </c>
    </row>
    <row r="139" spans="1:10" ht="12.75" customHeight="1">
      <c r="A139" s="4"/>
      <c r="B139" s="143" t="s">
        <v>56</v>
      </c>
      <c r="C139" s="5"/>
      <c r="D139" s="5"/>
      <c r="E139" s="5"/>
      <c r="F139" s="5"/>
      <c r="G139" s="5"/>
      <c r="H139" s="5"/>
      <c r="I139" s="5"/>
      <c r="J139" s="5"/>
    </row>
    <row r="140" spans="1:10" ht="12.75" customHeight="1">
      <c r="A140" s="4"/>
      <c r="B140" s="5" t="s">
        <v>218</v>
      </c>
      <c r="C140" s="5"/>
      <c r="D140" s="33">
        <v>7599</v>
      </c>
      <c r="E140" s="33"/>
      <c r="F140" s="33">
        <v>23531</v>
      </c>
      <c r="G140" s="33"/>
      <c r="H140" s="33">
        <v>91</v>
      </c>
      <c r="I140" s="33"/>
      <c r="J140" s="33">
        <f>SUM(D140:I140)</f>
        <v>31221</v>
      </c>
    </row>
    <row r="141" spans="1:10" ht="12.75" customHeight="1">
      <c r="A141" s="4"/>
      <c r="B141" s="5"/>
      <c r="C141" s="5"/>
      <c r="D141" s="33"/>
      <c r="E141" s="33"/>
      <c r="F141" s="33"/>
      <c r="G141" s="33"/>
      <c r="H141" s="33"/>
      <c r="I141" s="33"/>
      <c r="J141" s="33"/>
    </row>
    <row r="142" spans="1:10" ht="12.75" customHeight="1">
      <c r="A142" s="4"/>
      <c r="B142" s="5" t="s">
        <v>219</v>
      </c>
      <c r="C142" s="5"/>
      <c r="D142" s="31">
        <v>-2886</v>
      </c>
      <c r="E142" s="31"/>
      <c r="F142" s="31">
        <v>0</v>
      </c>
      <c r="G142" s="31"/>
      <c r="H142" s="31">
        <v>0</v>
      </c>
      <c r="I142" s="31"/>
      <c r="J142" s="31">
        <f>SUM(D142:I142)</f>
        <v>-2886</v>
      </c>
    </row>
    <row r="143" spans="1:10" ht="12.75" customHeight="1">
      <c r="A143" s="4"/>
      <c r="B143" s="5"/>
      <c r="C143" s="5"/>
      <c r="D143" s="23"/>
      <c r="E143" s="23"/>
      <c r="F143" s="23"/>
      <c r="G143" s="23"/>
      <c r="I143" s="23"/>
      <c r="J143" s="23"/>
    </row>
    <row r="144" spans="1:10" ht="12.75" customHeight="1" thickBot="1">
      <c r="A144" s="4"/>
      <c r="B144" s="5" t="s">
        <v>220</v>
      </c>
      <c r="C144" s="5"/>
      <c r="D144" s="35">
        <f>SUM(D140:D142)</f>
        <v>4713</v>
      </c>
      <c r="E144" s="35"/>
      <c r="F144" s="35">
        <f>SUM(F140:F142)</f>
        <v>23531</v>
      </c>
      <c r="G144" s="35"/>
      <c r="H144" s="35">
        <f>SUM(H140:H142)</f>
        <v>91</v>
      </c>
      <c r="I144" s="35"/>
      <c r="J144" s="35">
        <f>SUM(J140:J142)</f>
        <v>28335</v>
      </c>
    </row>
    <row r="145" spans="1:10" ht="12.75" customHeight="1">
      <c r="A145" s="4"/>
      <c r="B145" s="5"/>
      <c r="C145" s="5"/>
      <c r="D145" s="33"/>
      <c r="E145" s="33"/>
      <c r="F145" s="33"/>
      <c r="G145" s="33"/>
      <c r="H145" s="33"/>
      <c r="I145" s="33"/>
      <c r="J145" s="33"/>
    </row>
    <row r="146" spans="1:10" ht="12.75" customHeight="1">
      <c r="A146" s="4"/>
      <c r="B146" s="143" t="s">
        <v>221</v>
      </c>
      <c r="C146" s="5"/>
      <c r="D146" s="33"/>
      <c r="E146" s="33"/>
      <c r="F146" s="33"/>
      <c r="G146" s="33"/>
      <c r="H146" s="33"/>
      <c r="I146" s="33"/>
      <c r="J146" s="33"/>
    </row>
    <row r="147" spans="1:10" ht="12.75" customHeight="1">
      <c r="A147" s="4"/>
      <c r="B147" s="5" t="s">
        <v>222</v>
      </c>
      <c r="C147" s="5"/>
      <c r="D147" s="33">
        <v>962</v>
      </c>
      <c r="E147" s="33"/>
      <c r="F147" s="33">
        <v>996</v>
      </c>
      <c r="G147" s="33"/>
      <c r="H147" s="33">
        <v>-1216</v>
      </c>
      <c r="I147" s="33"/>
      <c r="J147" s="33">
        <f>SUM(D147:I147)</f>
        <v>742</v>
      </c>
    </row>
    <row r="148" spans="1:10" ht="12.75" customHeight="1">
      <c r="A148" s="4"/>
      <c r="B148" s="5"/>
      <c r="C148" s="5" t="s">
        <v>223</v>
      </c>
      <c r="D148" s="33"/>
      <c r="E148" s="33"/>
      <c r="F148" s="33"/>
      <c r="G148" s="33"/>
      <c r="H148" s="33"/>
      <c r="I148" s="33"/>
      <c r="J148" s="33"/>
    </row>
    <row r="149" spans="1:10" ht="12.75" customHeight="1">
      <c r="A149" s="4"/>
      <c r="B149" s="5"/>
      <c r="C149" s="5"/>
      <c r="D149" s="33"/>
      <c r="E149" s="33"/>
      <c r="F149" s="33"/>
      <c r="G149" s="33"/>
      <c r="H149" s="33"/>
      <c r="I149" s="33"/>
      <c r="J149" s="33"/>
    </row>
    <row r="150" spans="1:10" ht="12.75" customHeight="1">
      <c r="A150" s="4"/>
      <c r="B150" s="5" t="s">
        <v>57</v>
      </c>
      <c r="C150" s="5"/>
      <c r="D150" s="33">
        <v>-718</v>
      </c>
      <c r="E150" s="33"/>
      <c r="F150" s="33">
        <v>-44</v>
      </c>
      <c r="G150" s="33"/>
      <c r="H150" s="33">
        <v>-566</v>
      </c>
      <c r="I150" s="33"/>
      <c r="J150" s="33">
        <f>SUM(D150:I150)</f>
        <v>-1328</v>
      </c>
    </row>
    <row r="151" spans="1:10" ht="12.75" customHeight="1">
      <c r="A151" s="4"/>
      <c r="B151" s="5"/>
      <c r="C151" s="5"/>
      <c r="D151" s="33"/>
      <c r="E151" s="33"/>
      <c r="F151" s="33"/>
      <c r="G151" s="33"/>
      <c r="H151" s="33"/>
      <c r="I151" s="33"/>
      <c r="J151" s="33"/>
    </row>
    <row r="152" spans="1:10" ht="12.75" customHeight="1">
      <c r="A152" s="4"/>
      <c r="B152" s="143" t="s">
        <v>224</v>
      </c>
      <c r="C152" s="5"/>
      <c r="D152" s="33"/>
      <c r="E152" s="33"/>
      <c r="F152" s="33"/>
      <c r="G152" s="33"/>
      <c r="H152" s="33"/>
      <c r="I152" s="33"/>
      <c r="J152" s="33"/>
    </row>
    <row r="153" spans="1:10" ht="12.75" customHeight="1">
      <c r="A153" s="4"/>
      <c r="B153" s="5" t="s">
        <v>25</v>
      </c>
      <c r="C153" s="5"/>
      <c r="D153" s="23">
        <v>3105</v>
      </c>
      <c r="E153" s="23"/>
      <c r="F153" s="23">
        <v>0</v>
      </c>
      <c r="G153" s="23"/>
      <c r="H153" s="23">
        <v>0</v>
      </c>
      <c r="I153" s="23"/>
      <c r="J153" s="23">
        <f>SUM(D153:I153)</f>
        <v>3105</v>
      </c>
    </row>
    <row r="154" spans="1:10" ht="12.75" customHeight="1">
      <c r="A154" s="4"/>
      <c r="B154" s="5"/>
      <c r="C154" s="5"/>
      <c r="D154" s="33"/>
      <c r="E154" s="33"/>
      <c r="F154" s="33"/>
      <c r="G154" s="33"/>
      <c r="H154" s="33"/>
      <c r="I154" s="33"/>
      <c r="J154" s="33"/>
    </row>
    <row r="155" spans="1:10" ht="12.75" customHeight="1">
      <c r="A155" s="4"/>
      <c r="B155" s="4" t="s">
        <v>26</v>
      </c>
      <c r="C155" s="5"/>
      <c r="D155" s="31">
        <v>116</v>
      </c>
      <c r="E155" s="31"/>
      <c r="F155" s="31">
        <v>191</v>
      </c>
      <c r="G155" s="31"/>
      <c r="H155" s="31">
        <v>0</v>
      </c>
      <c r="I155" s="31"/>
      <c r="J155" s="31">
        <f>SUM(D155:I155)</f>
        <v>307</v>
      </c>
    </row>
    <row r="156" spans="1:10" ht="12.75" customHeight="1">
      <c r="A156" s="4"/>
      <c r="B156" s="5"/>
      <c r="C156" s="5"/>
      <c r="D156" s="33"/>
      <c r="E156" s="33"/>
      <c r="F156" s="33"/>
      <c r="G156" s="33"/>
      <c r="H156" s="33"/>
      <c r="I156" s="33"/>
      <c r="J156" s="33"/>
    </row>
    <row r="157" spans="1:10" ht="12.75" customHeight="1" thickBot="1">
      <c r="A157" s="4"/>
      <c r="B157" s="5" t="s">
        <v>225</v>
      </c>
      <c r="C157" s="5"/>
      <c r="D157" s="35">
        <f>SUM(D146:D155)</f>
        <v>3465</v>
      </c>
      <c r="E157" s="35"/>
      <c r="F157" s="35">
        <f>SUM(F146:F155)</f>
        <v>1143</v>
      </c>
      <c r="G157" s="35"/>
      <c r="H157" s="35">
        <f>SUM(H146:H155)</f>
        <v>-1782</v>
      </c>
      <c r="I157" s="33"/>
      <c r="J157" s="33">
        <f>SUM(D157:I157)</f>
        <v>2826</v>
      </c>
    </row>
    <row r="158" spans="1:10" ht="12.75" customHeight="1">
      <c r="A158" s="4"/>
      <c r="B158" s="5"/>
      <c r="C158" s="5"/>
      <c r="D158" s="33"/>
      <c r="E158" s="33"/>
      <c r="F158" s="33"/>
      <c r="G158" s="33"/>
      <c r="H158" s="33"/>
      <c r="I158" s="33"/>
      <c r="J158" s="33"/>
    </row>
    <row r="159" spans="1:10" ht="12.75" customHeight="1">
      <c r="A159" s="4"/>
      <c r="B159" s="5" t="s">
        <v>63</v>
      </c>
      <c r="C159" s="5"/>
      <c r="D159" s="33">
        <v>-2907</v>
      </c>
      <c r="E159" s="33"/>
      <c r="F159" s="33">
        <v>-1519</v>
      </c>
      <c r="G159" s="33"/>
      <c r="H159" s="33">
        <v>-2065</v>
      </c>
      <c r="I159" s="33"/>
      <c r="J159" s="23">
        <f>Income!H32</f>
        <v>-6491</v>
      </c>
    </row>
    <row r="160" spans="1:10" ht="12.75" customHeight="1">
      <c r="A160" s="4"/>
      <c r="B160" s="5"/>
      <c r="C160" s="5"/>
      <c r="D160" s="33"/>
      <c r="E160" s="33"/>
      <c r="F160" s="33"/>
      <c r="G160" s="33"/>
      <c r="H160" s="33"/>
      <c r="I160" s="33"/>
      <c r="J160" s="31"/>
    </row>
    <row r="161" spans="1:10" ht="12.75" customHeight="1">
      <c r="A161" s="4"/>
      <c r="B161" s="5"/>
      <c r="C161" s="5"/>
      <c r="D161" s="23"/>
      <c r="E161" s="23"/>
      <c r="F161" s="23"/>
      <c r="G161" s="23"/>
      <c r="I161" s="23"/>
      <c r="J161" s="23"/>
    </row>
    <row r="162" spans="1:10" ht="12.75" customHeight="1">
      <c r="A162" s="4"/>
      <c r="B162" s="5" t="s">
        <v>226</v>
      </c>
      <c r="C162" s="5"/>
      <c r="D162" s="23"/>
      <c r="E162" s="23"/>
      <c r="F162" s="23"/>
      <c r="G162" s="23"/>
      <c r="I162" s="23"/>
      <c r="J162" s="23">
        <f>SUM(J156:J160)</f>
        <v>-3665</v>
      </c>
    </row>
    <row r="163" spans="1:10" ht="12.75" customHeight="1">
      <c r="A163" s="4"/>
      <c r="B163" s="5"/>
      <c r="C163" s="5"/>
      <c r="D163" s="23"/>
      <c r="E163" s="23"/>
      <c r="F163" s="23"/>
      <c r="G163" s="23"/>
      <c r="I163" s="23"/>
      <c r="J163" s="33"/>
    </row>
    <row r="164" spans="1:10" ht="12.75" customHeight="1">
      <c r="A164" s="4"/>
      <c r="B164" s="60" t="s">
        <v>65</v>
      </c>
      <c r="C164" s="144"/>
      <c r="D164" s="23"/>
      <c r="E164" s="23"/>
      <c r="F164" s="23"/>
      <c r="G164" s="23"/>
      <c r="I164" s="23"/>
      <c r="J164" s="31">
        <f>Income!H38</f>
        <v>63</v>
      </c>
    </row>
    <row r="165" spans="1:10" ht="12.75" customHeight="1">
      <c r="A165" s="4"/>
      <c r="C165" s="144"/>
      <c r="D165" s="23"/>
      <c r="E165" s="23"/>
      <c r="F165" s="23"/>
      <c r="G165" s="23"/>
      <c r="I165" s="23"/>
      <c r="J165" s="23"/>
    </row>
    <row r="166" spans="1:10" ht="12.75" customHeight="1">
      <c r="A166" s="4"/>
      <c r="B166" s="60" t="s">
        <v>227</v>
      </c>
      <c r="D166" s="23"/>
      <c r="E166" s="23"/>
      <c r="F166" s="23"/>
      <c r="G166" s="23"/>
      <c r="I166" s="23"/>
      <c r="J166" s="23">
        <f>SUM(J162:J164)</f>
        <v>-3602</v>
      </c>
    </row>
    <row r="167" spans="1:10" ht="12.75" customHeight="1">
      <c r="A167" s="4"/>
      <c r="D167" s="23"/>
      <c r="E167" s="23"/>
      <c r="F167" s="23"/>
      <c r="G167" s="23"/>
      <c r="I167" s="23"/>
      <c r="J167" s="23"/>
    </row>
    <row r="168" spans="1:10" ht="12.75" customHeight="1">
      <c r="A168" s="4"/>
      <c r="B168" s="60" t="s">
        <v>68</v>
      </c>
      <c r="D168" s="23"/>
      <c r="E168" s="23"/>
      <c r="F168" s="23"/>
      <c r="G168" s="23"/>
      <c r="I168" s="23"/>
      <c r="J168" s="31">
        <f>-Income!H45</f>
        <v>16</v>
      </c>
    </row>
    <row r="169" spans="1:10" ht="12.75" customHeight="1">
      <c r="A169" s="4"/>
      <c r="D169" s="23"/>
      <c r="E169" s="23"/>
      <c r="F169" s="23"/>
      <c r="G169" s="23"/>
      <c r="I169" s="23"/>
      <c r="J169" s="23"/>
    </row>
    <row r="170" spans="1:10" ht="12.75" customHeight="1" thickBot="1">
      <c r="A170" s="4"/>
      <c r="B170" s="60" t="s">
        <v>69</v>
      </c>
      <c r="D170" s="23"/>
      <c r="E170" s="23"/>
      <c r="F170" s="23"/>
      <c r="G170" s="23"/>
      <c r="I170" s="23"/>
      <c r="J170" s="35">
        <f>SUM(J166:J168)</f>
        <v>-3586</v>
      </c>
    </row>
    <row r="171" spans="1:10" ht="12.75" customHeight="1">
      <c r="A171" s="4"/>
      <c r="D171" s="23"/>
      <c r="E171" s="23"/>
      <c r="F171" s="23"/>
      <c r="G171" s="23"/>
      <c r="J171" s="23"/>
    </row>
    <row r="172" spans="1:10" ht="12.75" customHeight="1">
      <c r="A172" s="4">
        <v>9</v>
      </c>
      <c r="B172" s="136" t="s">
        <v>228</v>
      </c>
      <c r="D172" s="23"/>
      <c r="E172" s="23"/>
      <c r="F172" s="23"/>
      <c r="G172" s="23"/>
      <c r="J172" s="96"/>
    </row>
    <row r="173" spans="1:3" ht="12.75" customHeight="1">
      <c r="A173" s="4"/>
      <c r="B173" s="4" t="s">
        <v>229</v>
      </c>
      <c r="C173" s="94"/>
    </row>
    <row r="174" spans="1:3" ht="12.75" customHeight="1">
      <c r="A174" s="4"/>
      <c r="B174" s="4" t="s">
        <v>230</v>
      </c>
      <c r="C174" s="94"/>
    </row>
    <row r="175" spans="2:3" ht="12.75" customHeight="1">
      <c r="B175" s="94"/>
      <c r="C175" s="94"/>
    </row>
    <row r="176" spans="1:3" ht="12.75" customHeight="1">
      <c r="A176" s="4">
        <v>10</v>
      </c>
      <c r="B176" s="136" t="s">
        <v>231</v>
      </c>
      <c r="C176" s="94"/>
    </row>
    <row r="177" spans="1:3" ht="12.75" customHeight="1">
      <c r="A177" s="4"/>
      <c r="B177" s="4" t="s">
        <v>232</v>
      </c>
      <c r="C177" s="94"/>
    </row>
    <row r="178" spans="1:3" ht="12.75" customHeight="1">
      <c r="A178" s="4"/>
      <c r="B178" s="4" t="s">
        <v>233</v>
      </c>
      <c r="C178" s="94"/>
    </row>
    <row r="179" spans="1:3" ht="12.75" customHeight="1">
      <c r="A179" s="4"/>
      <c r="B179" s="4" t="s">
        <v>234</v>
      </c>
      <c r="C179" s="94"/>
    </row>
    <row r="180" spans="1:12" ht="12.75" customHeight="1">
      <c r="A180" s="4"/>
      <c r="B180" s="6" t="s">
        <v>235</v>
      </c>
      <c r="C180" s="196" t="s">
        <v>307</v>
      </c>
      <c r="D180" s="196"/>
      <c r="E180" s="196"/>
      <c r="F180" s="196"/>
      <c r="G180" s="196"/>
      <c r="H180" s="196"/>
      <c r="I180" s="196"/>
      <c r="J180" s="131"/>
      <c r="L180" s="145"/>
    </row>
    <row r="181" spans="1:12" ht="12.75" customHeight="1">
      <c r="A181" s="4"/>
      <c r="B181" s="6"/>
      <c r="C181" s="196"/>
      <c r="D181" s="196"/>
      <c r="E181" s="196"/>
      <c r="F181" s="196"/>
      <c r="G181" s="196"/>
      <c r="H181" s="196"/>
      <c r="I181" s="196"/>
      <c r="J181" s="131"/>
      <c r="L181" s="145"/>
    </row>
    <row r="182" spans="1:12" ht="12.75" customHeight="1">
      <c r="A182" s="4"/>
      <c r="B182" s="6"/>
      <c r="C182" s="196"/>
      <c r="D182" s="196"/>
      <c r="E182" s="196"/>
      <c r="F182" s="196"/>
      <c r="G182" s="196"/>
      <c r="H182" s="196"/>
      <c r="I182" s="196"/>
      <c r="J182" s="131"/>
      <c r="L182" s="145"/>
    </row>
    <row r="183" spans="1:12" ht="12.75" customHeight="1">
      <c r="A183" s="4"/>
      <c r="B183" s="6"/>
      <c r="C183" s="196"/>
      <c r="D183" s="196"/>
      <c r="E183" s="196"/>
      <c r="F183" s="196"/>
      <c r="G183" s="196"/>
      <c r="H183" s="196"/>
      <c r="I183" s="196"/>
      <c r="J183" s="131"/>
      <c r="L183" s="145"/>
    </row>
    <row r="184" spans="1:12" ht="12.75" customHeight="1">
      <c r="A184" s="4"/>
      <c r="B184" s="6"/>
      <c r="C184" s="196"/>
      <c r="D184" s="196"/>
      <c r="E184" s="196"/>
      <c r="F184" s="196"/>
      <c r="G184" s="196"/>
      <c r="H184" s="196"/>
      <c r="I184" s="196"/>
      <c r="J184" s="131"/>
      <c r="L184" s="145"/>
    </row>
    <row r="185" spans="1:12" ht="12.75" customHeight="1">
      <c r="A185" s="4"/>
      <c r="B185" s="6"/>
      <c r="C185" s="196"/>
      <c r="D185" s="196"/>
      <c r="E185" s="196"/>
      <c r="F185" s="196"/>
      <c r="G185" s="196"/>
      <c r="H185" s="196"/>
      <c r="I185" s="196"/>
      <c r="J185" s="131"/>
      <c r="L185" s="145"/>
    </row>
    <row r="186" spans="1:12" ht="12.75" customHeight="1">
      <c r="A186" s="4"/>
      <c r="B186" s="6"/>
      <c r="C186" s="196"/>
      <c r="D186" s="196"/>
      <c r="E186" s="196"/>
      <c r="F186" s="196"/>
      <c r="G186" s="196"/>
      <c r="H186" s="196"/>
      <c r="I186" s="196"/>
      <c r="J186" s="131"/>
      <c r="L186" s="145"/>
    </row>
    <row r="187" spans="1:12" ht="12.75" customHeight="1">
      <c r="A187" s="4"/>
      <c r="B187" s="6"/>
      <c r="C187" s="196"/>
      <c r="D187" s="196"/>
      <c r="E187" s="196"/>
      <c r="F187" s="196"/>
      <c r="G187" s="196"/>
      <c r="H187" s="196"/>
      <c r="I187" s="196"/>
      <c r="J187" s="131"/>
      <c r="L187" s="145"/>
    </row>
    <row r="188" spans="1:12" ht="12.75" customHeight="1">
      <c r="A188" s="4"/>
      <c r="B188" s="6"/>
      <c r="C188" s="196"/>
      <c r="D188" s="196"/>
      <c r="E188" s="196"/>
      <c r="F188" s="196"/>
      <c r="G188" s="196"/>
      <c r="H188" s="196"/>
      <c r="I188" s="196"/>
      <c r="J188" s="131"/>
      <c r="L188" s="145"/>
    </row>
    <row r="189" spans="1:12" ht="12.75" customHeight="1">
      <c r="A189" s="4"/>
      <c r="B189" s="6"/>
      <c r="C189" s="196"/>
      <c r="D189" s="196"/>
      <c r="E189" s="196"/>
      <c r="F189" s="196"/>
      <c r="G189" s="196"/>
      <c r="H189" s="196"/>
      <c r="I189" s="196"/>
      <c r="J189" s="131"/>
      <c r="L189" s="145"/>
    </row>
    <row r="190" spans="1:12" ht="12.75" customHeight="1">
      <c r="A190" s="4"/>
      <c r="B190" s="6"/>
      <c r="C190" s="196"/>
      <c r="D190" s="196"/>
      <c r="E190" s="196"/>
      <c r="F190" s="196"/>
      <c r="G190" s="196"/>
      <c r="H190" s="196"/>
      <c r="I190" s="196"/>
      <c r="J190" s="131"/>
      <c r="L190" s="145"/>
    </row>
    <row r="191" spans="1:12" ht="12.75" customHeight="1">
      <c r="A191" s="4"/>
      <c r="B191" s="6"/>
      <c r="C191" s="196"/>
      <c r="D191" s="196"/>
      <c r="E191" s="196"/>
      <c r="F191" s="196"/>
      <c r="G191" s="196"/>
      <c r="H191" s="196"/>
      <c r="I191" s="196"/>
      <c r="J191" s="131"/>
      <c r="L191" s="145"/>
    </row>
    <row r="192" spans="1:12" ht="12.75" customHeight="1">
      <c r="A192" s="4"/>
      <c r="B192" s="6"/>
      <c r="C192" s="130"/>
      <c r="D192" s="130"/>
      <c r="E192" s="130"/>
      <c r="F192" s="130"/>
      <c r="G192" s="130"/>
      <c r="H192" s="130"/>
      <c r="I192" s="130"/>
      <c r="J192" s="131"/>
      <c r="L192" s="145"/>
    </row>
    <row r="193" spans="1:12" ht="12.75" customHeight="1">
      <c r="A193" s="4"/>
      <c r="B193" s="6"/>
      <c r="C193" s="196" t="s">
        <v>236</v>
      </c>
      <c r="D193" s="196"/>
      <c r="E193" s="196"/>
      <c r="F193" s="196"/>
      <c r="G193" s="196"/>
      <c r="H193" s="196"/>
      <c r="I193" s="196"/>
      <c r="J193" s="131"/>
      <c r="L193" s="145"/>
    </row>
    <row r="194" spans="1:12" ht="12.75" customHeight="1">
      <c r="A194" s="4"/>
      <c r="B194" s="6"/>
      <c r="C194" s="196"/>
      <c r="D194" s="196"/>
      <c r="E194" s="196"/>
      <c r="F194" s="196"/>
      <c r="G194" s="196"/>
      <c r="H194" s="196"/>
      <c r="I194" s="196"/>
      <c r="J194" s="131"/>
      <c r="L194" s="145"/>
    </row>
    <row r="195" spans="1:12" ht="12.75" customHeight="1">
      <c r="A195" s="4"/>
      <c r="B195" s="6"/>
      <c r="C195" s="130"/>
      <c r="D195" s="130"/>
      <c r="E195" s="130"/>
      <c r="F195" s="130"/>
      <c r="G195" s="130"/>
      <c r="H195" s="130"/>
      <c r="I195" s="130"/>
      <c r="J195" s="131"/>
      <c r="L195" s="145"/>
    </row>
    <row r="196" spans="1:12" ht="12.75" customHeight="1">
      <c r="A196" s="4"/>
      <c r="B196" s="4" t="s">
        <v>237</v>
      </c>
      <c r="C196" s="196" t="s">
        <v>300</v>
      </c>
      <c r="D196" s="196"/>
      <c r="E196" s="196"/>
      <c r="F196" s="196"/>
      <c r="G196" s="196"/>
      <c r="H196" s="196"/>
      <c r="I196" s="196"/>
      <c r="J196" s="131"/>
      <c r="L196" s="145"/>
    </row>
    <row r="197" spans="1:12" ht="12.75" customHeight="1">
      <c r="A197" s="4"/>
      <c r="B197" s="6"/>
      <c r="C197" s="196"/>
      <c r="D197" s="196"/>
      <c r="E197" s="196"/>
      <c r="F197" s="196"/>
      <c r="G197" s="196"/>
      <c r="H197" s="196"/>
      <c r="I197" s="196"/>
      <c r="J197" s="131"/>
      <c r="L197" s="145"/>
    </row>
    <row r="198" spans="1:12" ht="12.75" customHeight="1">
      <c r="A198" s="4"/>
      <c r="B198" s="6"/>
      <c r="C198" s="196"/>
      <c r="D198" s="196"/>
      <c r="E198" s="196"/>
      <c r="F198" s="196"/>
      <c r="G198" s="196"/>
      <c r="H198" s="196"/>
      <c r="I198" s="196"/>
      <c r="J198" s="131"/>
      <c r="L198" s="145"/>
    </row>
    <row r="199" spans="1:12" ht="12.75" customHeight="1">
      <c r="A199" s="4"/>
      <c r="B199" s="6"/>
      <c r="C199" s="196"/>
      <c r="D199" s="196"/>
      <c r="E199" s="196"/>
      <c r="F199" s="196"/>
      <c r="G199" s="196"/>
      <c r="H199" s="196"/>
      <c r="I199" s="196"/>
      <c r="J199" s="131"/>
      <c r="L199" s="145"/>
    </row>
    <row r="200" spans="1:12" ht="12.75" customHeight="1">
      <c r="A200" s="4"/>
      <c r="B200" s="6"/>
      <c r="C200" s="196"/>
      <c r="D200" s="196"/>
      <c r="E200" s="196"/>
      <c r="F200" s="196"/>
      <c r="G200" s="196"/>
      <c r="H200" s="196"/>
      <c r="I200" s="196"/>
      <c r="J200" s="131"/>
      <c r="L200" s="145"/>
    </row>
    <row r="201" spans="1:12" ht="12.75" customHeight="1">
      <c r="A201" s="4"/>
      <c r="B201" s="6"/>
      <c r="C201" s="196"/>
      <c r="D201" s="196"/>
      <c r="E201" s="196"/>
      <c r="F201" s="196"/>
      <c r="G201" s="196"/>
      <c r="H201" s="196"/>
      <c r="I201" s="196"/>
      <c r="J201" s="131"/>
      <c r="L201" s="145"/>
    </row>
    <row r="202" spans="1:12" ht="13.5" customHeight="1">
      <c r="A202" s="4"/>
      <c r="B202" s="6"/>
      <c r="C202" s="196"/>
      <c r="D202" s="196"/>
      <c r="E202" s="196"/>
      <c r="F202" s="196"/>
      <c r="G202" s="196"/>
      <c r="H202" s="196"/>
      <c r="I202" s="196"/>
      <c r="J202" s="130"/>
      <c r="L202" s="145"/>
    </row>
    <row r="203" spans="1:12" ht="13.5" customHeight="1">
      <c r="A203" s="4"/>
      <c r="B203" s="6"/>
      <c r="C203" s="196"/>
      <c r="D203" s="196"/>
      <c r="E203" s="196"/>
      <c r="F203" s="196"/>
      <c r="G203" s="196"/>
      <c r="H203" s="196"/>
      <c r="I203" s="196"/>
      <c r="J203" s="130"/>
      <c r="L203" s="145"/>
    </row>
    <row r="204" spans="1:12" ht="13.5" customHeight="1">
      <c r="A204" s="4"/>
      <c r="B204" s="6"/>
      <c r="C204" s="196"/>
      <c r="D204" s="196"/>
      <c r="E204" s="196"/>
      <c r="F204" s="196"/>
      <c r="G204" s="196"/>
      <c r="H204" s="196"/>
      <c r="I204" s="196"/>
      <c r="J204" s="130"/>
      <c r="L204" s="145"/>
    </row>
    <row r="205" spans="1:12" ht="13.5" customHeight="1">
      <c r="A205" s="4"/>
      <c r="B205" s="6"/>
      <c r="C205" s="130"/>
      <c r="D205" s="130"/>
      <c r="E205" s="130"/>
      <c r="F205" s="130"/>
      <c r="G205" s="130"/>
      <c r="H205" s="130"/>
      <c r="I205" s="130"/>
      <c r="J205" s="130"/>
      <c r="L205" s="145"/>
    </row>
    <row r="206" spans="1:12" ht="12.75" customHeight="1">
      <c r="A206" s="4"/>
      <c r="B206" s="60" t="s">
        <v>238</v>
      </c>
      <c r="C206" s="200" t="s">
        <v>16</v>
      </c>
      <c r="D206" s="200"/>
      <c r="E206" s="200"/>
      <c r="F206" s="200"/>
      <c r="G206" s="200"/>
      <c r="H206" s="200"/>
      <c r="I206" s="200"/>
      <c r="J206" s="147"/>
      <c r="L206" s="145"/>
    </row>
    <row r="207" spans="1:12" ht="12.75" customHeight="1">
      <c r="A207" s="4"/>
      <c r="B207" s="6"/>
      <c r="C207" s="200"/>
      <c r="D207" s="200"/>
      <c r="E207" s="200"/>
      <c r="F207" s="200"/>
      <c r="G207" s="200"/>
      <c r="H207" s="200"/>
      <c r="I207" s="200"/>
      <c r="J207" s="147"/>
      <c r="L207" s="145"/>
    </row>
    <row r="208" spans="1:12" ht="12.75" customHeight="1">
      <c r="A208" s="4"/>
      <c r="B208" s="6"/>
      <c r="C208" s="200"/>
      <c r="D208" s="200"/>
      <c r="E208" s="200"/>
      <c r="F208" s="200"/>
      <c r="G208" s="200"/>
      <c r="H208" s="200"/>
      <c r="I208" s="200"/>
      <c r="J208" s="147"/>
      <c r="L208" s="145"/>
    </row>
    <row r="209" spans="1:12" ht="12.75" customHeight="1">
      <c r="A209" s="4"/>
      <c r="B209" s="6"/>
      <c r="C209" s="200"/>
      <c r="D209" s="200"/>
      <c r="E209" s="200"/>
      <c r="F209" s="200"/>
      <c r="G209" s="200"/>
      <c r="H209" s="200"/>
      <c r="I209" s="200"/>
      <c r="J209" s="147"/>
      <c r="L209" s="145"/>
    </row>
    <row r="210" spans="1:12" ht="12.75" customHeight="1">
      <c r="A210" s="4"/>
      <c r="B210" s="6"/>
      <c r="C210" s="200"/>
      <c r="D210" s="200"/>
      <c r="E210" s="200"/>
      <c r="F210" s="200"/>
      <c r="G210" s="200"/>
      <c r="H210" s="200"/>
      <c r="I210" s="200"/>
      <c r="J210" s="147"/>
      <c r="L210" s="145"/>
    </row>
    <row r="211" spans="1:12" ht="12.75" customHeight="1">
      <c r="A211" s="4"/>
      <c r="B211" s="6"/>
      <c r="C211" s="200"/>
      <c r="D211" s="200"/>
      <c r="E211" s="200"/>
      <c r="F211" s="200"/>
      <c r="G211" s="200"/>
      <c r="H211" s="200"/>
      <c r="I211" s="200"/>
      <c r="J211" s="147"/>
      <c r="L211" s="145"/>
    </row>
    <row r="212" spans="1:12" ht="12.75" customHeight="1">
      <c r="A212" s="4"/>
      <c r="B212" s="6"/>
      <c r="C212" s="200"/>
      <c r="D212" s="200"/>
      <c r="E212" s="200"/>
      <c r="F212" s="200"/>
      <c r="G212" s="200"/>
      <c r="H212" s="200"/>
      <c r="I212" s="200"/>
      <c r="J212" s="147"/>
      <c r="L212" s="145"/>
    </row>
    <row r="213" spans="1:12" ht="12.75" customHeight="1">
      <c r="A213" s="4"/>
      <c r="B213" s="6"/>
      <c r="C213" s="200"/>
      <c r="D213" s="200"/>
      <c r="E213" s="200"/>
      <c r="F213" s="200"/>
      <c r="G213" s="200"/>
      <c r="H213" s="200"/>
      <c r="I213" s="200"/>
      <c r="J213" s="130"/>
      <c r="L213" s="145"/>
    </row>
    <row r="214" spans="1:12" ht="12.75">
      <c r="A214" s="4"/>
      <c r="B214" s="6"/>
      <c r="C214" s="200"/>
      <c r="D214" s="200"/>
      <c r="E214" s="200"/>
      <c r="F214" s="200"/>
      <c r="G214" s="200"/>
      <c r="H214" s="200"/>
      <c r="I214" s="200"/>
      <c r="J214" s="130"/>
      <c r="L214" s="145"/>
    </row>
    <row r="215" spans="1:12" ht="12.75">
      <c r="A215" s="4"/>
      <c r="B215" s="6"/>
      <c r="C215" s="147"/>
      <c r="D215" s="147"/>
      <c r="E215" s="147"/>
      <c r="F215" s="147"/>
      <c r="G215" s="147"/>
      <c r="H215" s="147"/>
      <c r="I215" s="147"/>
      <c r="J215" s="130"/>
      <c r="L215" s="145"/>
    </row>
    <row r="216" spans="1:12" ht="12.75" customHeight="1">
      <c r="A216" s="4"/>
      <c r="B216" s="6"/>
      <c r="C216" s="200" t="s">
        <v>17</v>
      </c>
      <c r="D216" s="200"/>
      <c r="E216" s="200"/>
      <c r="F216" s="200"/>
      <c r="G216" s="200"/>
      <c r="H216" s="200"/>
      <c r="I216" s="200"/>
      <c r="J216" s="130"/>
      <c r="L216" s="145"/>
    </row>
    <row r="217" spans="1:12" ht="12.75">
      <c r="A217" s="4"/>
      <c r="B217" s="6"/>
      <c r="C217" s="200"/>
      <c r="D217" s="200"/>
      <c r="E217" s="200"/>
      <c r="F217" s="200"/>
      <c r="G217" s="200"/>
      <c r="H217" s="200"/>
      <c r="I217" s="200"/>
      <c r="J217" s="130"/>
      <c r="L217" s="145"/>
    </row>
    <row r="218" spans="1:12" ht="12.75">
      <c r="A218" s="4"/>
      <c r="B218" s="6"/>
      <c r="C218" s="200"/>
      <c r="D218" s="200"/>
      <c r="E218" s="200"/>
      <c r="F218" s="200"/>
      <c r="G218" s="200"/>
      <c r="H218" s="200"/>
      <c r="I218" s="200"/>
      <c r="J218" s="130"/>
      <c r="L218" s="145"/>
    </row>
    <row r="219" spans="1:12" ht="12.75">
      <c r="A219" s="4"/>
      <c r="B219" s="6"/>
      <c r="C219" s="200"/>
      <c r="D219" s="200"/>
      <c r="E219" s="200"/>
      <c r="F219" s="200"/>
      <c r="G219" s="200"/>
      <c r="H219" s="200"/>
      <c r="I219" s="200"/>
      <c r="J219" s="130"/>
      <c r="L219" s="145"/>
    </row>
    <row r="220" spans="1:12" ht="12.75" customHeight="1">
      <c r="A220" s="4"/>
      <c r="B220" s="6"/>
      <c r="C220" s="146"/>
      <c r="D220" s="146"/>
      <c r="E220" s="146"/>
      <c r="F220" s="146"/>
      <c r="G220" s="146"/>
      <c r="H220" s="146"/>
      <c r="I220" s="146"/>
      <c r="J220" s="130"/>
      <c r="L220" s="145"/>
    </row>
    <row r="221" spans="1:3" ht="12.75" customHeight="1">
      <c r="A221" s="4"/>
      <c r="B221" s="4"/>
      <c r="C221" s="4" t="s">
        <v>240</v>
      </c>
    </row>
    <row r="222" spans="1:3" ht="12.75" customHeight="1">
      <c r="A222" s="4"/>
      <c r="B222" s="4"/>
      <c r="C222" s="4" t="s">
        <v>241</v>
      </c>
    </row>
    <row r="223" spans="1:3" ht="12.75" customHeight="1">
      <c r="A223" s="4"/>
      <c r="B223" s="4"/>
      <c r="C223" s="4"/>
    </row>
    <row r="224" spans="1:9" ht="12.75" customHeight="1">
      <c r="A224" s="4"/>
      <c r="B224" s="4"/>
      <c r="C224" s="197" t="s">
        <v>430</v>
      </c>
      <c r="D224" s="197"/>
      <c r="E224" s="197"/>
      <c r="F224" s="197"/>
      <c r="G224" s="197"/>
      <c r="H224" s="197"/>
      <c r="I224" s="197"/>
    </row>
    <row r="225" spans="1:9" ht="12.75" customHeight="1">
      <c r="A225" s="4"/>
      <c r="B225" s="4"/>
      <c r="C225" s="197"/>
      <c r="D225" s="197"/>
      <c r="E225" s="197"/>
      <c r="F225" s="197"/>
      <c r="G225" s="197"/>
      <c r="H225" s="197"/>
      <c r="I225" s="197"/>
    </row>
    <row r="226" spans="1:9" ht="12.75" customHeight="1">
      <c r="A226" s="4"/>
      <c r="B226" s="4"/>
      <c r="C226" s="197"/>
      <c r="D226" s="197"/>
      <c r="E226" s="197"/>
      <c r="F226" s="197"/>
      <c r="G226" s="197"/>
      <c r="H226" s="197"/>
      <c r="I226" s="197"/>
    </row>
    <row r="227" spans="1:9" ht="12.75" customHeight="1">
      <c r="A227" s="4"/>
      <c r="B227" s="4"/>
      <c r="C227" s="197"/>
      <c r="D227" s="197"/>
      <c r="E227" s="197"/>
      <c r="F227" s="197"/>
      <c r="G227" s="197"/>
      <c r="H227" s="197"/>
      <c r="I227" s="197"/>
    </row>
    <row r="228" spans="1:9" ht="12.75" customHeight="1">
      <c r="A228" s="4"/>
      <c r="B228" s="4"/>
      <c r="C228" s="197"/>
      <c r="D228" s="197"/>
      <c r="E228" s="197"/>
      <c r="F228" s="197"/>
      <c r="G228" s="197"/>
      <c r="H228" s="197"/>
      <c r="I228" s="197"/>
    </row>
    <row r="229" spans="1:9" ht="12.75" customHeight="1">
      <c r="A229" s="4"/>
      <c r="B229" s="4"/>
      <c r="C229" s="197"/>
      <c r="D229" s="197"/>
      <c r="E229" s="197"/>
      <c r="F229" s="197"/>
      <c r="G229" s="197"/>
      <c r="H229" s="197"/>
      <c r="I229" s="197"/>
    </row>
    <row r="230" spans="1:9" ht="12.75" customHeight="1">
      <c r="A230" s="4"/>
      <c r="B230" s="4"/>
      <c r="C230" s="197"/>
      <c r="D230" s="197"/>
      <c r="E230" s="197"/>
      <c r="F230" s="197"/>
      <c r="G230" s="197"/>
      <c r="H230" s="197"/>
      <c r="I230" s="197"/>
    </row>
    <row r="231" spans="1:9" ht="12.75" customHeight="1">
      <c r="A231" s="4"/>
      <c r="B231" s="4"/>
      <c r="C231" s="197"/>
      <c r="D231" s="197"/>
      <c r="E231" s="197"/>
      <c r="F231" s="197"/>
      <c r="G231" s="197"/>
      <c r="H231" s="197"/>
      <c r="I231" s="197"/>
    </row>
    <row r="232" spans="1:9" ht="12.75" customHeight="1">
      <c r="A232" s="4"/>
      <c r="B232" s="4"/>
      <c r="C232" s="197"/>
      <c r="D232" s="197"/>
      <c r="E232" s="197"/>
      <c r="F232" s="197"/>
      <c r="G232" s="197"/>
      <c r="H232" s="197"/>
      <c r="I232" s="197"/>
    </row>
    <row r="233" spans="1:9" ht="12.75" customHeight="1">
      <c r="A233" s="4"/>
      <c r="B233" s="4"/>
      <c r="C233" s="197"/>
      <c r="D233" s="197"/>
      <c r="E233" s="197"/>
      <c r="F233" s="197"/>
      <c r="G233" s="197"/>
      <c r="H233" s="197"/>
      <c r="I233" s="197"/>
    </row>
    <row r="234" spans="1:9" ht="12.75" customHeight="1">
      <c r="A234" s="4"/>
      <c r="B234" s="4"/>
      <c r="C234" s="197"/>
      <c r="D234" s="197"/>
      <c r="E234" s="197"/>
      <c r="F234" s="197"/>
      <c r="G234" s="197"/>
      <c r="H234" s="197"/>
      <c r="I234" s="197"/>
    </row>
    <row r="235" spans="1:9" ht="12.75" customHeight="1">
      <c r="A235" s="4"/>
      <c r="B235" s="4"/>
      <c r="C235" s="134" t="s">
        <v>288</v>
      </c>
      <c r="D235" s="134"/>
      <c r="E235" s="134"/>
      <c r="F235" s="134"/>
      <c r="G235" s="134"/>
      <c r="H235" s="134"/>
      <c r="I235" s="134"/>
    </row>
    <row r="236" spans="1:9" ht="12.75" customHeight="1">
      <c r="A236" s="4"/>
      <c r="B236" s="4"/>
      <c r="C236" s="134"/>
      <c r="D236" s="134"/>
      <c r="E236" s="134"/>
      <c r="F236" s="134"/>
      <c r="G236" s="134"/>
      <c r="H236" s="134"/>
      <c r="I236" s="134"/>
    </row>
    <row r="237" spans="1:3" ht="12.75" customHeight="1">
      <c r="A237" s="4">
        <v>10</v>
      </c>
      <c r="B237" s="136" t="s">
        <v>289</v>
      </c>
      <c r="C237" s="94"/>
    </row>
    <row r="238" spans="1:10" ht="12.75" customHeight="1">
      <c r="A238" s="4"/>
      <c r="B238" s="60" t="s">
        <v>242</v>
      </c>
      <c r="C238" s="200" t="s">
        <v>18</v>
      </c>
      <c r="D238" s="200"/>
      <c r="E238" s="200"/>
      <c r="F238" s="200"/>
      <c r="G238" s="200"/>
      <c r="H238" s="200"/>
      <c r="I238" s="200"/>
      <c r="J238" s="147"/>
    </row>
    <row r="239" spans="1:10" ht="12.75" customHeight="1">
      <c r="A239" s="4"/>
      <c r="C239" s="200"/>
      <c r="D239" s="200"/>
      <c r="E239" s="200"/>
      <c r="F239" s="200"/>
      <c r="G239" s="200"/>
      <c r="H239" s="200"/>
      <c r="I239" s="200"/>
      <c r="J239" s="147"/>
    </row>
    <row r="240" spans="1:10" ht="12.75" customHeight="1">
      <c r="A240" s="4"/>
      <c r="C240" s="200"/>
      <c r="D240" s="200"/>
      <c r="E240" s="200"/>
      <c r="F240" s="200"/>
      <c r="G240" s="200"/>
      <c r="H240" s="200"/>
      <c r="I240" s="200"/>
      <c r="J240" s="147"/>
    </row>
    <row r="241" spans="1:10" ht="12.75" customHeight="1">
      <c r="A241" s="4"/>
      <c r="C241" s="200"/>
      <c r="D241" s="200"/>
      <c r="E241" s="200"/>
      <c r="F241" s="200"/>
      <c r="G241" s="200"/>
      <c r="H241" s="200"/>
      <c r="I241" s="200"/>
      <c r="J241" s="147"/>
    </row>
    <row r="242" spans="1:10" ht="12.75" customHeight="1">
      <c r="A242" s="4"/>
      <c r="B242" s="4"/>
      <c r="C242" s="200"/>
      <c r="D242" s="200"/>
      <c r="E242" s="200"/>
      <c r="F242" s="200"/>
      <c r="G242" s="200"/>
      <c r="H242" s="200"/>
      <c r="I242" s="200"/>
      <c r="J242" s="147"/>
    </row>
    <row r="243" spans="1:10" ht="12.75" customHeight="1">
      <c r="A243" s="4"/>
      <c r="B243" s="4"/>
      <c r="C243" s="200"/>
      <c r="D243" s="200"/>
      <c r="E243" s="200"/>
      <c r="F243" s="200"/>
      <c r="G243" s="200"/>
      <c r="H243" s="200"/>
      <c r="I243" s="200"/>
      <c r="J243" s="147"/>
    </row>
    <row r="244" spans="1:10" ht="12.75" customHeight="1">
      <c r="A244" s="4"/>
      <c r="B244" s="4"/>
      <c r="C244" s="200"/>
      <c r="D244" s="200"/>
      <c r="E244" s="200"/>
      <c r="F244" s="200"/>
      <c r="G244" s="200"/>
      <c r="H244" s="200"/>
      <c r="I244" s="200"/>
      <c r="J244" s="146"/>
    </row>
    <row r="245" spans="1:10" ht="12.75" customHeight="1">
      <c r="A245" s="4"/>
      <c r="B245" s="4"/>
      <c r="C245" s="146"/>
      <c r="D245" s="146"/>
      <c r="E245" s="146"/>
      <c r="F245" s="146"/>
      <c r="G245" s="146"/>
      <c r="H245" s="146"/>
      <c r="I245" s="146"/>
      <c r="J245" s="146"/>
    </row>
    <row r="246" spans="1:3" ht="12.75" customHeight="1">
      <c r="A246" s="4">
        <v>11</v>
      </c>
      <c r="B246" s="142" t="s">
        <v>243</v>
      </c>
      <c r="C246" s="94"/>
    </row>
    <row r="247" spans="1:2" ht="12.75" customHeight="1">
      <c r="A247" s="4"/>
      <c r="B247" s="6" t="s">
        <v>244</v>
      </c>
    </row>
    <row r="248" spans="1:2" ht="12.75" customHeight="1">
      <c r="A248" s="4"/>
      <c r="B248" s="6" t="s">
        <v>245</v>
      </c>
    </row>
    <row r="249" spans="1:2" ht="12.75" customHeight="1">
      <c r="A249" s="4"/>
      <c r="B249" s="6"/>
    </row>
    <row r="250" spans="1:10" ht="12.75" customHeight="1">
      <c r="A250" s="4">
        <v>12</v>
      </c>
      <c r="B250" s="142" t="s">
        <v>246</v>
      </c>
      <c r="C250" s="142"/>
      <c r="D250" s="5"/>
      <c r="E250" s="5"/>
      <c r="F250" s="5"/>
      <c r="G250" s="5"/>
      <c r="H250" s="126"/>
      <c r="I250" s="5"/>
      <c r="J250" s="5"/>
    </row>
    <row r="251" spans="1:10" ht="12.75" customHeight="1">
      <c r="A251" s="4"/>
      <c r="B251" s="6" t="s">
        <v>247</v>
      </c>
      <c r="C251" s="142"/>
      <c r="D251" s="5"/>
      <c r="E251" s="5"/>
      <c r="F251" s="5"/>
      <c r="G251" s="5"/>
      <c r="H251" s="33"/>
      <c r="I251" s="5"/>
      <c r="J251" s="5"/>
    </row>
    <row r="252" spans="1:10" ht="12.75" customHeight="1">
      <c r="A252" s="4"/>
      <c r="B252" s="6"/>
      <c r="C252" s="142"/>
      <c r="D252" s="5"/>
      <c r="E252" s="5"/>
      <c r="F252" s="5"/>
      <c r="G252" s="5"/>
      <c r="H252" s="33"/>
      <c r="I252" s="5"/>
      <c r="J252" s="5"/>
    </row>
    <row r="253" spans="1:10" ht="12.75" customHeight="1">
      <c r="A253" s="4"/>
      <c r="B253" s="6" t="s">
        <v>248</v>
      </c>
      <c r="C253" s="6"/>
      <c r="D253" s="5"/>
      <c r="E253" s="5"/>
      <c r="F253" s="5"/>
      <c r="G253" s="5"/>
      <c r="H253" s="33"/>
      <c r="I253" s="5"/>
      <c r="J253" s="5"/>
    </row>
    <row r="254" spans="1:10" ht="12.75" customHeight="1">
      <c r="A254" s="4"/>
      <c r="B254" s="5" t="s">
        <v>249</v>
      </c>
      <c r="C254" s="5"/>
      <c r="D254" s="5"/>
      <c r="E254" s="5"/>
      <c r="F254" s="5"/>
      <c r="G254" s="5"/>
      <c r="H254" s="33"/>
      <c r="I254" s="5"/>
      <c r="J254" s="5"/>
    </row>
    <row r="255" spans="1:10" ht="12.75" customHeight="1">
      <c r="A255" s="4"/>
      <c r="B255" s="5" t="s">
        <v>250</v>
      </c>
      <c r="C255" s="5"/>
      <c r="D255" s="5"/>
      <c r="E255" s="5"/>
      <c r="F255" s="5"/>
      <c r="G255" s="5"/>
      <c r="H255" s="33"/>
      <c r="I255" s="5"/>
      <c r="J255" s="5"/>
    </row>
    <row r="256" spans="1:10" ht="12.75" customHeight="1">
      <c r="A256" s="4"/>
      <c r="B256" s="5"/>
      <c r="C256" s="5"/>
      <c r="D256" s="5"/>
      <c r="E256" s="5"/>
      <c r="F256" s="5"/>
      <c r="G256" s="5"/>
      <c r="H256" s="33"/>
      <c r="I256" s="5"/>
      <c r="J256" s="5"/>
    </row>
    <row r="257" spans="1:10" ht="12.75" customHeight="1">
      <c r="A257" s="4"/>
      <c r="B257" s="5" t="s">
        <v>251</v>
      </c>
      <c r="C257" s="5"/>
      <c r="D257" s="5"/>
      <c r="E257" s="5"/>
      <c r="F257" s="5"/>
      <c r="G257" s="5"/>
      <c r="H257" s="33"/>
      <c r="I257" s="5"/>
      <c r="J257" s="5"/>
    </row>
    <row r="258" spans="1:10" ht="12.75" customHeight="1">
      <c r="A258" s="4"/>
      <c r="B258" s="5" t="s">
        <v>252</v>
      </c>
      <c r="C258" s="5"/>
      <c r="D258" s="5"/>
      <c r="E258" s="5"/>
      <c r="F258" s="5"/>
      <c r="G258" s="5"/>
      <c r="H258" s="33"/>
      <c r="I258" s="5"/>
      <c r="J258" s="5"/>
    </row>
    <row r="259" spans="1:10" ht="12.75" customHeight="1">
      <c r="A259" s="4"/>
      <c r="B259" s="5"/>
      <c r="C259" s="5"/>
      <c r="D259" s="5"/>
      <c r="E259" s="5"/>
      <c r="F259" s="5"/>
      <c r="G259" s="5"/>
      <c r="H259" s="33"/>
      <c r="I259" s="5"/>
      <c r="J259" s="5"/>
    </row>
    <row r="260" spans="1:10" ht="12.75" customHeight="1">
      <c r="A260" s="4"/>
      <c r="B260" s="6" t="s">
        <v>253</v>
      </c>
      <c r="C260" s="6"/>
      <c r="D260" s="5"/>
      <c r="E260" s="5"/>
      <c r="F260" s="5"/>
      <c r="G260" s="5"/>
      <c r="H260" s="33"/>
      <c r="I260" s="5"/>
      <c r="J260" s="5"/>
    </row>
    <row r="261" spans="1:10" ht="12.75" customHeight="1">
      <c r="A261" s="4"/>
      <c r="B261" s="6"/>
      <c r="C261" s="6"/>
      <c r="D261" s="5"/>
      <c r="E261" s="5"/>
      <c r="F261" s="5"/>
      <c r="G261" s="5"/>
      <c r="H261" s="5"/>
      <c r="I261" s="5"/>
      <c r="J261" s="148"/>
    </row>
    <row r="262" spans="1:10" ht="12.75" customHeight="1">
      <c r="A262" s="4"/>
      <c r="B262" s="6" t="s">
        <v>235</v>
      </c>
      <c r="C262" s="6" t="s">
        <v>254</v>
      </c>
      <c r="D262" s="5"/>
      <c r="E262" s="5"/>
      <c r="F262" s="5"/>
      <c r="G262" s="5"/>
      <c r="H262" s="5"/>
      <c r="I262" s="5"/>
      <c r="J262" s="23"/>
    </row>
    <row r="263" spans="1:10" ht="12.75" customHeight="1">
      <c r="A263" s="4"/>
      <c r="B263" s="6"/>
      <c r="C263" s="6" t="s">
        <v>255</v>
      </c>
      <c r="D263" s="5"/>
      <c r="E263" s="5"/>
      <c r="F263" s="5"/>
      <c r="G263" s="5"/>
      <c r="H263" s="5"/>
      <c r="I263" s="5"/>
      <c r="J263" s="23"/>
    </row>
    <row r="264" spans="1:10" ht="12.75" customHeight="1">
      <c r="A264" s="4"/>
      <c r="B264" s="6"/>
      <c r="C264" s="6"/>
      <c r="D264" s="5"/>
      <c r="E264" s="5"/>
      <c r="F264" s="5"/>
      <c r="G264" s="5"/>
      <c r="H264" s="5"/>
      <c r="I264" s="5"/>
      <c r="J264" s="23"/>
    </row>
    <row r="265" spans="1:10" ht="12.75" customHeight="1">
      <c r="A265" s="4"/>
      <c r="B265" s="6" t="s">
        <v>256</v>
      </c>
      <c r="C265" s="6" t="s">
        <v>257</v>
      </c>
      <c r="D265" s="5"/>
      <c r="E265" s="5"/>
      <c r="F265" s="5"/>
      <c r="G265" s="5"/>
      <c r="H265" s="5"/>
      <c r="I265" s="5"/>
      <c r="J265" s="23"/>
    </row>
    <row r="266" spans="1:10" ht="12.75" customHeight="1">
      <c r="A266" s="4"/>
      <c r="B266" s="6"/>
      <c r="C266" s="6" t="s">
        <v>258</v>
      </c>
      <c r="D266" s="5"/>
      <c r="E266" s="5"/>
      <c r="F266" s="5"/>
      <c r="G266" s="5"/>
      <c r="H266" s="5"/>
      <c r="I266" s="5"/>
      <c r="J266" s="23"/>
    </row>
    <row r="267" spans="1:10" ht="12.75" customHeight="1">
      <c r="A267" s="4"/>
      <c r="B267" s="6"/>
      <c r="C267" s="6" t="s">
        <v>259</v>
      </c>
      <c r="D267" s="5"/>
      <c r="E267" s="5"/>
      <c r="F267" s="5"/>
      <c r="G267" s="5"/>
      <c r="H267" s="5"/>
      <c r="I267" s="5"/>
      <c r="J267" s="23"/>
    </row>
    <row r="268" spans="1:10" ht="12.75" customHeight="1">
      <c r="A268" s="4"/>
      <c r="B268" s="6"/>
      <c r="C268" s="6" t="s">
        <v>260</v>
      </c>
      <c r="D268" s="5"/>
      <c r="E268" s="5"/>
      <c r="F268" s="5"/>
      <c r="G268" s="5"/>
      <c r="H268" s="5"/>
      <c r="I268" s="5"/>
      <c r="J268" s="23"/>
    </row>
    <row r="269" spans="1:10" ht="12.75" customHeight="1">
      <c r="A269" s="4"/>
      <c r="B269" s="6"/>
      <c r="C269" s="6" t="s">
        <v>261</v>
      </c>
      <c r="D269" s="5"/>
      <c r="E269" s="5"/>
      <c r="F269" s="5"/>
      <c r="G269" s="5"/>
      <c r="H269" s="5"/>
      <c r="I269" s="5"/>
      <c r="J269" s="23"/>
    </row>
    <row r="270" spans="1:10" ht="12.75" customHeight="1">
      <c r="A270" s="4"/>
      <c r="B270" s="6"/>
      <c r="C270" s="6" t="s">
        <v>262</v>
      </c>
      <c r="D270" s="5"/>
      <c r="E270" s="5"/>
      <c r="F270" s="5"/>
      <c r="G270" s="5"/>
      <c r="H270" s="5"/>
      <c r="I270" s="5"/>
      <c r="J270" s="23"/>
    </row>
    <row r="271" spans="1:10" ht="12.75" customHeight="1">
      <c r="A271" s="4"/>
      <c r="B271" s="6"/>
      <c r="C271" s="6"/>
      <c r="D271" s="5"/>
      <c r="E271" s="5"/>
      <c r="F271" s="5"/>
      <c r="G271" s="5"/>
      <c r="H271" s="5"/>
      <c r="I271" s="5"/>
      <c r="J271" s="23"/>
    </row>
    <row r="272" spans="1:10" ht="12.75" customHeight="1">
      <c r="A272" s="4"/>
      <c r="B272" s="6"/>
      <c r="C272" s="6" t="s">
        <v>263</v>
      </c>
      <c r="D272" s="5"/>
      <c r="E272" s="5"/>
      <c r="F272" s="5"/>
      <c r="G272" s="5"/>
      <c r="H272" s="5"/>
      <c r="I272" s="5"/>
      <c r="J272" s="23"/>
    </row>
    <row r="273" spans="1:10" ht="12.75" customHeight="1">
      <c r="A273" s="4"/>
      <c r="B273" s="6"/>
      <c r="C273" s="6" t="s">
        <v>264</v>
      </c>
      <c r="D273" s="5"/>
      <c r="E273" s="5"/>
      <c r="F273" s="5"/>
      <c r="G273" s="5"/>
      <c r="H273" s="5"/>
      <c r="I273" s="5"/>
      <c r="J273" s="23"/>
    </row>
    <row r="274" spans="1:10" ht="12.75" customHeight="1">
      <c r="A274" s="4"/>
      <c r="B274" s="6"/>
      <c r="C274" s="6"/>
      <c r="D274" s="5"/>
      <c r="E274" s="5"/>
      <c r="F274" s="5"/>
      <c r="G274" s="5"/>
      <c r="H274" s="5"/>
      <c r="I274" s="5"/>
      <c r="J274" s="23"/>
    </row>
    <row r="275" spans="1:10" ht="12.75" customHeight="1">
      <c r="A275" s="4"/>
      <c r="B275" s="60" t="s">
        <v>238</v>
      </c>
      <c r="C275" s="196" t="s">
        <v>290</v>
      </c>
      <c r="D275" s="196"/>
      <c r="E275" s="196"/>
      <c r="F275" s="196"/>
      <c r="G275" s="196"/>
      <c r="H275" s="196"/>
      <c r="I275" s="196"/>
      <c r="J275" s="131"/>
    </row>
    <row r="276" spans="1:10" ht="12.75" customHeight="1">
      <c r="A276" s="4"/>
      <c r="C276" s="196"/>
      <c r="D276" s="196"/>
      <c r="E276" s="196"/>
      <c r="F276" s="196"/>
      <c r="G276" s="196"/>
      <c r="H276" s="196"/>
      <c r="I276" s="196"/>
      <c r="J276" s="131"/>
    </row>
    <row r="277" spans="1:10" ht="12.75" customHeight="1">
      <c r="A277" s="4"/>
      <c r="C277" s="196"/>
      <c r="D277" s="196"/>
      <c r="E277" s="196"/>
      <c r="F277" s="196"/>
      <c r="G277" s="196"/>
      <c r="H277" s="196"/>
      <c r="I277" s="196"/>
      <c r="J277" s="131"/>
    </row>
    <row r="278" spans="1:10" ht="12.75" customHeight="1">
      <c r="A278" s="4"/>
      <c r="C278" s="196"/>
      <c r="D278" s="196"/>
      <c r="E278" s="196"/>
      <c r="F278" s="196"/>
      <c r="G278" s="196"/>
      <c r="H278" s="196"/>
      <c r="I278" s="196"/>
      <c r="J278" s="131"/>
    </row>
    <row r="279" spans="1:10" ht="12.75" customHeight="1">
      <c r="A279" s="4"/>
      <c r="C279" s="196"/>
      <c r="D279" s="196"/>
      <c r="E279" s="196"/>
      <c r="F279" s="196"/>
      <c r="G279" s="196"/>
      <c r="H279" s="196"/>
      <c r="I279" s="196"/>
      <c r="J279" s="131"/>
    </row>
    <row r="280" spans="1:10" ht="12.75" customHeight="1">
      <c r="A280" s="4"/>
      <c r="C280" s="196"/>
      <c r="D280" s="196"/>
      <c r="E280" s="196"/>
      <c r="F280" s="196"/>
      <c r="G280" s="196"/>
      <c r="H280" s="196"/>
      <c r="I280" s="196"/>
      <c r="J280" s="131"/>
    </row>
    <row r="281" spans="1:10" ht="12.75" customHeight="1">
      <c r="A281" s="4"/>
      <c r="C281" s="196"/>
      <c r="D281" s="196"/>
      <c r="E281" s="196"/>
      <c r="F281" s="196"/>
      <c r="G281" s="196"/>
      <c r="H281" s="196"/>
      <c r="I281" s="196"/>
      <c r="J281" s="131"/>
    </row>
    <row r="282" spans="1:10" ht="12.75" customHeight="1">
      <c r="A282" s="4"/>
      <c r="B282" s="4"/>
      <c r="C282" s="196"/>
      <c r="D282" s="196"/>
      <c r="E282" s="196"/>
      <c r="F282" s="196"/>
      <c r="G282" s="196"/>
      <c r="H282" s="196"/>
      <c r="I282" s="196"/>
      <c r="J282" s="5"/>
    </row>
    <row r="283" spans="1:10" ht="12.75" customHeight="1">
      <c r="A283" s="4"/>
      <c r="B283" s="4"/>
      <c r="C283" s="196"/>
      <c r="D283" s="196"/>
      <c r="E283" s="196"/>
      <c r="F283" s="196"/>
      <c r="G283" s="196"/>
      <c r="H283" s="196"/>
      <c r="I283" s="196"/>
      <c r="J283" s="5"/>
    </row>
    <row r="284" spans="1:10" ht="12.75" customHeight="1">
      <c r="A284" s="4"/>
      <c r="B284" s="4"/>
      <c r="C284" s="130"/>
      <c r="D284" s="130"/>
      <c r="E284" s="130"/>
      <c r="F284" s="130"/>
      <c r="G284" s="130"/>
      <c r="H284" s="130"/>
      <c r="I284" s="130"/>
      <c r="J284" s="5"/>
    </row>
    <row r="285" spans="1:10" ht="12.75" customHeight="1">
      <c r="A285" s="4"/>
      <c r="B285" s="6"/>
      <c r="C285" s="5" t="s">
        <v>265</v>
      </c>
      <c r="D285" s="5"/>
      <c r="E285" s="5"/>
      <c r="F285" s="5"/>
      <c r="G285" s="5"/>
      <c r="H285" s="33"/>
      <c r="I285" s="5"/>
      <c r="J285" s="5"/>
    </row>
    <row r="286" spans="1:10" ht="12.75" customHeight="1">
      <c r="A286" s="4"/>
      <c r="B286" s="6"/>
      <c r="C286" s="5" t="s">
        <v>266</v>
      </c>
      <c r="D286" s="5"/>
      <c r="E286" s="5"/>
      <c r="F286" s="5"/>
      <c r="G286" s="5"/>
      <c r="H286" s="33"/>
      <c r="I286" s="5"/>
      <c r="J286" s="5"/>
    </row>
    <row r="287" spans="1:10" ht="12.75" customHeight="1">
      <c r="A287" s="4"/>
      <c r="B287" s="6"/>
      <c r="C287" s="5"/>
      <c r="D287" s="5"/>
      <c r="E287" s="5"/>
      <c r="F287" s="5"/>
      <c r="G287" s="5"/>
      <c r="H287" s="33"/>
      <c r="I287" s="5"/>
      <c r="J287" s="5"/>
    </row>
    <row r="288" spans="1:10" ht="12.75" customHeight="1">
      <c r="A288" s="4">
        <v>12</v>
      </c>
      <c r="B288" s="142" t="s">
        <v>272</v>
      </c>
      <c r="C288" s="142"/>
      <c r="D288" s="5"/>
      <c r="E288" s="5"/>
      <c r="F288" s="5"/>
      <c r="G288" s="5"/>
      <c r="H288" s="126"/>
      <c r="I288" s="5"/>
      <c r="J288" s="5"/>
    </row>
    <row r="289" spans="1:10" ht="12.75" customHeight="1">
      <c r="A289" s="4"/>
      <c r="B289" s="6" t="s">
        <v>242</v>
      </c>
      <c r="C289" s="196" t="s">
        <v>291</v>
      </c>
      <c r="D289" s="196"/>
      <c r="E289" s="196"/>
      <c r="F289" s="196"/>
      <c r="G289" s="196"/>
      <c r="H289" s="196"/>
      <c r="I289" s="196"/>
      <c r="J289" s="131"/>
    </row>
    <row r="290" spans="1:10" ht="12.75" customHeight="1">
      <c r="A290" s="4"/>
      <c r="B290" s="6"/>
      <c r="C290" s="196"/>
      <c r="D290" s="196"/>
      <c r="E290" s="196"/>
      <c r="F290" s="196"/>
      <c r="G290" s="196"/>
      <c r="H290" s="196"/>
      <c r="I290" s="196"/>
      <c r="J290" s="131"/>
    </row>
    <row r="291" spans="1:10" ht="12.75" customHeight="1">
      <c r="A291" s="4"/>
      <c r="B291" s="6"/>
      <c r="C291" s="196"/>
      <c r="D291" s="196"/>
      <c r="E291" s="196"/>
      <c r="F291" s="196"/>
      <c r="G291" s="196"/>
      <c r="H291" s="196"/>
      <c r="I291" s="196"/>
      <c r="J291" s="131"/>
    </row>
    <row r="292" spans="1:10" ht="12.75" customHeight="1">
      <c r="A292" s="4"/>
      <c r="B292" s="6"/>
      <c r="C292" s="196"/>
      <c r="D292" s="196"/>
      <c r="E292" s="196"/>
      <c r="F292" s="196"/>
      <c r="G292" s="196"/>
      <c r="H292" s="196"/>
      <c r="I292" s="196"/>
      <c r="J292" s="131"/>
    </row>
    <row r="293" spans="1:10" ht="12.75" customHeight="1">
      <c r="A293" s="4"/>
      <c r="B293" s="6"/>
      <c r="C293" s="196"/>
      <c r="D293" s="196"/>
      <c r="E293" s="196"/>
      <c r="F293" s="196"/>
      <c r="G293" s="196"/>
      <c r="H293" s="196"/>
      <c r="I293" s="196"/>
      <c r="J293" s="131"/>
    </row>
    <row r="294" spans="1:10" ht="12.75" customHeight="1">
      <c r="A294" s="4"/>
      <c r="B294" s="6"/>
      <c r="C294" s="196"/>
      <c r="D294" s="196"/>
      <c r="E294" s="196"/>
      <c r="F294" s="196"/>
      <c r="G294" s="196"/>
      <c r="H294" s="196"/>
      <c r="I294" s="196"/>
      <c r="J294" s="131"/>
    </row>
    <row r="295" spans="1:10" ht="12.75" customHeight="1">
      <c r="A295" s="4"/>
      <c r="B295" s="6"/>
      <c r="C295" s="196"/>
      <c r="D295" s="196"/>
      <c r="E295" s="196"/>
      <c r="F295" s="196"/>
      <c r="G295" s="196"/>
      <c r="H295" s="196"/>
      <c r="I295" s="196"/>
      <c r="J295" s="131"/>
    </row>
    <row r="296" spans="1:10" ht="12.75" customHeight="1">
      <c r="A296" s="4"/>
      <c r="B296" s="6"/>
      <c r="C296" s="196"/>
      <c r="D296" s="196"/>
      <c r="E296" s="196"/>
      <c r="F296" s="196"/>
      <c r="G296" s="196"/>
      <c r="H296" s="196"/>
      <c r="I296" s="196"/>
      <c r="J296" s="131"/>
    </row>
    <row r="297" spans="1:10" ht="12.75" customHeight="1">
      <c r="A297" s="4"/>
      <c r="B297" s="6"/>
      <c r="C297" s="196"/>
      <c r="D297" s="196"/>
      <c r="E297" s="196"/>
      <c r="F297" s="196"/>
      <c r="G297" s="196"/>
      <c r="H297" s="196"/>
      <c r="I297" s="196"/>
      <c r="J297" s="5"/>
    </row>
    <row r="298" spans="1:10" ht="12.75" customHeight="1">
      <c r="A298" s="4"/>
      <c r="B298" s="6"/>
      <c r="C298" s="196"/>
      <c r="D298" s="196"/>
      <c r="E298" s="196"/>
      <c r="F298" s="196"/>
      <c r="G298" s="196"/>
      <c r="H298" s="196"/>
      <c r="I298" s="196"/>
      <c r="J298" s="5"/>
    </row>
    <row r="299" spans="1:10" ht="12.75" customHeight="1">
      <c r="A299" s="4"/>
      <c r="B299" s="6"/>
      <c r="C299" s="196"/>
      <c r="D299" s="196"/>
      <c r="E299" s="196"/>
      <c r="F299" s="196"/>
      <c r="G299" s="196"/>
      <c r="H299" s="196"/>
      <c r="I299" s="196"/>
      <c r="J299" s="5"/>
    </row>
    <row r="300" spans="1:10" ht="12.75" customHeight="1">
      <c r="A300" s="4"/>
      <c r="B300" s="6"/>
      <c r="C300" s="130"/>
      <c r="D300" s="130"/>
      <c r="E300" s="130"/>
      <c r="F300" s="130"/>
      <c r="G300" s="130"/>
      <c r="H300" s="130"/>
      <c r="I300" s="130"/>
      <c r="J300" s="5"/>
    </row>
    <row r="301" spans="1:10" ht="12.75" customHeight="1">
      <c r="A301" s="4"/>
      <c r="B301" s="6"/>
      <c r="C301" s="5" t="s">
        <v>267</v>
      </c>
      <c r="D301" s="5"/>
      <c r="E301" s="5"/>
      <c r="F301" s="5"/>
      <c r="G301" s="5"/>
      <c r="H301" s="33"/>
      <c r="I301" s="5"/>
      <c r="J301" s="5"/>
    </row>
    <row r="302" spans="1:10" ht="12.75" customHeight="1">
      <c r="A302" s="4"/>
      <c r="B302" s="6"/>
      <c r="C302" s="5" t="s">
        <v>266</v>
      </c>
      <c r="D302" s="5"/>
      <c r="E302" s="5"/>
      <c r="F302" s="5"/>
      <c r="G302" s="5"/>
      <c r="H302" s="33"/>
      <c r="I302" s="5"/>
      <c r="J302" s="5"/>
    </row>
    <row r="303" spans="1:10" ht="12.75" customHeight="1">
      <c r="A303" s="4"/>
      <c r="B303" s="6"/>
      <c r="C303" s="5"/>
      <c r="D303" s="5"/>
      <c r="E303" s="5"/>
      <c r="F303" s="5"/>
      <c r="G303" s="5"/>
      <c r="H303" s="33"/>
      <c r="I303" s="5"/>
      <c r="J303" s="5"/>
    </row>
    <row r="304" spans="1:10" ht="12.75" customHeight="1">
      <c r="A304" s="4"/>
      <c r="B304" s="6" t="s">
        <v>268</v>
      </c>
      <c r="C304" s="196" t="s">
        <v>292</v>
      </c>
      <c r="D304" s="196"/>
      <c r="E304" s="196"/>
      <c r="F304" s="196"/>
      <c r="G304" s="196"/>
      <c r="H304" s="196"/>
      <c r="I304" s="196"/>
      <c r="J304" s="131"/>
    </row>
    <row r="305" spans="1:10" ht="12.75" customHeight="1">
      <c r="A305" s="4"/>
      <c r="B305" s="6"/>
      <c r="C305" s="196"/>
      <c r="D305" s="196"/>
      <c r="E305" s="196"/>
      <c r="F305" s="196"/>
      <c r="G305" s="196"/>
      <c r="H305" s="196"/>
      <c r="I305" s="196"/>
      <c r="J305" s="131"/>
    </row>
    <row r="306" spans="1:10" ht="12.75" customHeight="1">
      <c r="A306" s="4"/>
      <c r="B306" s="6"/>
      <c r="C306" s="196"/>
      <c r="D306" s="196"/>
      <c r="E306" s="196"/>
      <c r="F306" s="196"/>
      <c r="G306" s="196"/>
      <c r="H306" s="196"/>
      <c r="I306" s="196"/>
      <c r="J306" s="131"/>
    </row>
    <row r="307" spans="1:10" ht="12.75">
      <c r="A307" s="4"/>
      <c r="B307" s="6"/>
      <c r="C307" s="196"/>
      <c r="D307" s="196"/>
      <c r="E307" s="196"/>
      <c r="F307" s="196"/>
      <c r="G307" s="196"/>
      <c r="H307" s="196"/>
      <c r="I307" s="196"/>
      <c r="J307" s="131"/>
    </row>
    <row r="308" spans="1:10" ht="12.75">
      <c r="A308" s="4"/>
      <c r="B308" s="6"/>
      <c r="C308" s="196"/>
      <c r="D308" s="196"/>
      <c r="E308" s="196"/>
      <c r="F308" s="196"/>
      <c r="G308" s="196"/>
      <c r="H308" s="196"/>
      <c r="I308" s="196"/>
      <c r="J308" s="131"/>
    </row>
    <row r="309" spans="1:10" ht="12.75" customHeight="1">
      <c r="A309" s="4"/>
      <c r="B309" s="6"/>
      <c r="C309" s="6"/>
      <c r="D309" s="5"/>
      <c r="E309" s="5"/>
      <c r="F309" s="5"/>
      <c r="G309" s="5"/>
      <c r="H309" s="33"/>
      <c r="I309" s="5"/>
      <c r="J309" s="5"/>
    </row>
    <row r="310" spans="1:10" ht="12.75" customHeight="1">
      <c r="A310" s="4"/>
      <c r="B310" s="6"/>
      <c r="C310" s="6" t="s">
        <v>269</v>
      </c>
      <c r="D310" s="5"/>
      <c r="E310" s="5"/>
      <c r="F310" s="5"/>
      <c r="G310" s="5"/>
      <c r="H310" s="33"/>
      <c r="I310" s="5"/>
      <c r="J310" s="5"/>
    </row>
    <row r="311" spans="1:10" ht="12.75" customHeight="1">
      <c r="A311" s="4"/>
      <c r="B311" s="6"/>
      <c r="C311" s="6" t="s">
        <v>270</v>
      </c>
      <c r="D311" s="5"/>
      <c r="E311" s="5"/>
      <c r="F311" s="5"/>
      <c r="G311" s="5"/>
      <c r="H311" s="33"/>
      <c r="I311" s="5"/>
      <c r="J311" s="5"/>
    </row>
    <row r="312" spans="1:10" ht="12.75" customHeight="1">
      <c r="A312" s="4"/>
      <c r="B312" s="6"/>
      <c r="C312" s="131" t="s">
        <v>271</v>
      </c>
      <c r="D312" s="5"/>
      <c r="E312" s="5"/>
      <c r="F312" s="5"/>
      <c r="G312" s="5"/>
      <c r="H312" s="33"/>
      <c r="I312" s="5"/>
      <c r="J312" s="5"/>
    </row>
    <row r="313" spans="1:10" ht="12.75" customHeight="1">
      <c r="A313" s="4"/>
      <c r="B313" s="6"/>
      <c r="C313" s="5"/>
      <c r="D313" s="5"/>
      <c r="E313" s="5"/>
      <c r="F313" s="5"/>
      <c r="G313" s="5"/>
      <c r="H313" s="33"/>
      <c r="I313" s="5"/>
      <c r="J313" s="5"/>
    </row>
    <row r="314" spans="1:10" ht="13.5" customHeight="1">
      <c r="A314" s="4"/>
      <c r="B314" s="6" t="s">
        <v>273</v>
      </c>
      <c r="C314" s="196" t="s">
        <v>293</v>
      </c>
      <c r="D314" s="196"/>
      <c r="E314" s="196"/>
      <c r="F314" s="196"/>
      <c r="G314" s="196"/>
      <c r="H314" s="196"/>
      <c r="I314" s="196"/>
      <c r="J314" s="131"/>
    </row>
    <row r="315" spans="1:10" ht="12.75" customHeight="1">
      <c r="A315" s="4"/>
      <c r="B315" s="6"/>
      <c r="C315" s="196"/>
      <c r="D315" s="196"/>
      <c r="E315" s="196"/>
      <c r="F315" s="196"/>
      <c r="G315" s="196"/>
      <c r="H315" s="196"/>
      <c r="I315" s="196"/>
      <c r="J315" s="131"/>
    </row>
    <row r="316" spans="1:10" ht="12.75" customHeight="1">
      <c r="A316" s="4"/>
      <c r="B316" s="6"/>
      <c r="C316" s="196"/>
      <c r="D316" s="196"/>
      <c r="E316" s="196"/>
      <c r="F316" s="196"/>
      <c r="G316" s="196"/>
      <c r="H316" s="196"/>
      <c r="I316" s="196"/>
      <c r="J316" s="131"/>
    </row>
    <row r="317" spans="1:10" ht="12.75" customHeight="1">
      <c r="A317" s="4"/>
      <c r="B317" s="6"/>
      <c r="C317" s="196"/>
      <c r="D317" s="196"/>
      <c r="E317" s="196"/>
      <c r="F317" s="196"/>
      <c r="G317" s="196"/>
      <c r="H317" s="196"/>
      <c r="I317" s="196"/>
      <c r="J317" s="131"/>
    </row>
    <row r="318" spans="1:10" ht="12.75" customHeight="1">
      <c r="A318" s="4"/>
      <c r="B318" s="6"/>
      <c r="C318" s="131"/>
      <c r="D318" s="131"/>
      <c r="E318" s="131"/>
      <c r="F318" s="131"/>
      <c r="G318" s="131"/>
      <c r="H318" s="131"/>
      <c r="I318" s="131"/>
      <c r="J318" s="131"/>
    </row>
    <row r="319" spans="1:8" ht="12.75" customHeight="1">
      <c r="A319" s="4"/>
      <c r="B319" s="6"/>
      <c r="C319" s="5" t="s">
        <v>274</v>
      </c>
      <c r="D319" s="5"/>
      <c r="E319" s="5"/>
      <c r="G319" s="5"/>
      <c r="H319" s="60"/>
    </row>
    <row r="320" spans="1:8" ht="12.75" customHeight="1">
      <c r="A320" s="4"/>
      <c r="B320" s="6"/>
      <c r="C320" s="149"/>
      <c r="D320" s="5"/>
      <c r="E320" s="5"/>
      <c r="G320" s="5"/>
      <c r="H320" s="60"/>
    </row>
    <row r="321" spans="2:10" ht="12.75" customHeight="1">
      <c r="B321" s="6" t="s">
        <v>275</v>
      </c>
      <c r="C321" s="94" t="s">
        <v>276</v>
      </c>
      <c r="J321" s="5"/>
    </row>
    <row r="322" spans="2:3" ht="12.75" customHeight="1">
      <c r="B322" s="94"/>
      <c r="C322" s="94" t="s">
        <v>277</v>
      </c>
    </row>
    <row r="323" spans="2:3" ht="12.75" customHeight="1">
      <c r="B323" s="180"/>
      <c r="C323" s="94" t="s">
        <v>278</v>
      </c>
    </row>
    <row r="324" spans="2:3" ht="12.75" customHeight="1">
      <c r="B324" s="94"/>
      <c r="C324" s="94" t="s">
        <v>279</v>
      </c>
    </row>
    <row r="325" spans="2:3" ht="12.75" customHeight="1">
      <c r="B325" s="6"/>
      <c r="C325" s="94" t="s">
        <v>280</v>
      </c>
    </row>
    <row r="326" ht="12.75" customHeight="1">
      <c r="C326" s="94" t="s">
        <v>281</v>
      </c>
    </row>
    <row r="327" spans="2:9" ht="12.75" customHeight="1">
      <c r="B327" s="137"/>
      <c r="C327" s="94" t="s">
        <v>282</v>
      </c>
      <c r="D327" s="5"/>
      <c r="E327" s="5"/>
      <c r="F327" s="5"/>
      <c r="G327" s="5"/>
      <c r="H327" s="33"/>
      <c r="I327" s="5"/>
    </row>
    <row r="328" spans="2:9" ht="12.75" customHeight="1">
      <c r="B328" s="137"/>
      <c r="C328" s="94" t="s">
        <v>283</v>
      </c>
      <c r="D328" s="5"/>
      <c r="E328" s="5"/>
      <c r="F328" s="5"/>
      <c r="G328" s="5"/>
      <c r="H328" s="33"/>
      <c r="I328" s="5"/>
    </row>
    <row r="329" spans="2:9" ht="12.75" customHeight="1">
      <c r="B329" s="137"/>
      <c r="C329" s="5"/>
      <c r="D329" s="5"/>
      <c r="E329" s="5"/>
      <c r="F329" s="5"/>
      <c r="G329" s="5"/>
      <c r="H329" s="33"/>
      <c r="I329" s="5"/>
    </row>
    <row r="330" spans="3:9" ht="12.75" customHeight="1">
      <c r="C330" s="94" t="s">
        <v>284</v>
      </c>
      <c r="D330" s="5"/>
      <c r="E330" s="5"/>
      <c r="F330" s="5"/>
      <c r="G330" s="5"/>
      <c r="H330" s="33"/>
      <c r="I330" s="5"/>
    </row>
    <row r="331" spans="3:9" ht="12.75" customHeight="1">
      <c r="C331" s="94" t="s">
        <v>294</v>
      </c>
      <c r="D331" s="5"/>
      <c r="E331" s="5"/>
      <c r="F331" s="5"/>
      <c r="G331" s="5"/>
      <c r="H331" s="33"/>
      <c r="I331" s="5"/>
    </row>
    <row r="332" spans="3:9" ht="12.75" customHeight="1">
      <c r="C332" s="94"/>
      <c r="D332" s="5"/>
      <c r="E332" s="5"/>
      <c r="F332" s="5"/>
      <c r="G332" s="5"/>
      <c r="H332" s="33"/>
      <c r="I332" s="5"/>
    </row>
    <row r="333" spans="3:9" ht="12.75" customHeight="1">
      <c r="C333" s="94" t="s">
        <v>285</v>
      </c>
      <c r="D333" s="5"/>
      <c r="E333" s="5"/>
      <c r="F333" s="5"/>
      <c r="G333" s="5"/>
      <c r="H333" s="33"/>
      <c r="I333" s="5"/>
    </row>
    <row r="334" spans="3:9" ht="12.75" customHeight="1">
      <c r="C334" s="94" t="s">
        <v>286</v>
      </c>
      <c r="D334" s="5"/>
      <c r="E334" s="5"/>
      <c r="F334" s="5"/>
      <c r="G334" s="5"/>
      <c r="H334" s="33"/>
      <c r="I334" s="5"/>
    </row>
    <row r="335" spans="3:9" ht="12.75" customHeight="1">
      <c r="C335" s="94" t="s">
        <v>287</v>
      </c>
      <c r="D335" s="5"/>
      <c r="E335" s="5"/>
      <c r="F335" s="5"/>
      <c r="G335" s="5"/>
      <c r="H335" s="33"/>
      <c r="I335" s="5"/>
    </row>
    <row r="336" spans="1:10" ht="12.75" customHeight="1">
      <c r="A336" s="4"/>
      <c r="B336" s="142"/>
      <c r="C336" s="142"/>
      <c r="D336" s="5"/>
      <c r="E336" s="5"/>
      <c r="F336" s="5"/>
      <c r="G336" s="5"/>
      <c r="H336" s="126"/>
      <c r="I336" s="5"/>
      <c r="J336" s="5"/>
    </row>
    <row r="337" spans="2:10" ht="12.75" customHeight="1">
      <c r="B337" s="6" t="s">
        <v>308</v>
      </c>
      <c r="C337" s="199" t="s">
        <v>21</v>
      </c>
      <c r="D337" s="199"/>
      <c r="E337" s="199"/>
      <c r="F337" s="199"/>
      <c r="G337" s="199"/>
      <c r="H337" s="199"/>
      <c r="I337" s="199"/>
      <c r="J337" s="131"/>
    </row>
    <row r="338" spans="2:10" ht="12.75" customHeight="1">
      <c r="B338" s="6"/>
      <c r="C338" s="199"/>
      <c r="D338" s="199"/>
      <c r="E338" s="199"/>
      <c r="F338" s="199"/>
      <c r="G338" s="199"/>
      <c r="H338" s="199"/>
      <c r="I338" s="199"/>
      <c r="J338" s="131"/>
    </row>
    <row r="339" spans="2:10" ht="12.75" customHeight="1">
      <c r="B339" s="6"/>
      <c r="C339" s="199"/>
      <c r="D339" s="199"/>
      <c r="E339" s="199"/>
      <c r="F339" s="199"/>
      <c r="G339" s="199"/>
      <c r="H339" s="199"/>
      <c r="I339" s="199"/>
      <c r="J339" s="131"/>
    </row>
    <row r="340" spans="2:10" ht="12.75" customHeight="1">
      <c r="B340" s="6"/>
      <c r="C340" s="199"/>
      <c r="D340" s="199"/>
      <c r="E340" s="199"/>
      <c r="F340" s="199"/>
      <c r="G340" s="199"/>
      <c r="H340" s="199"/>
      <c r="I340" s="199"/>
      <c r="J340" s="131"/>
    </row>
    <row r="341" spans="2:10" ht="12.75" customHeight="1">
      <c r="B341" s="6"/>
      <c r="C341" s="199"/>
      <c r="D341" s="199"/>
      <c r="E341" s="199"/>
      <c r="F341" s="199"/>
      <c r="G341" s="199"/>
      <c r="H341" s="199"/>
      <c r="I341" s="199"/>
      <c r="J341" s="131"/>
    </row>
    <row r="342" spans="2:10" ht="12.75" customHeight="1">
      <c r="B342" s="6"/>
      <c r="C342" s="199"/>
      <c r="D342" s="199"/>
      <c r="E342" s="199"/>
      <c r="F342" s="199"/>
      <c r="G342" s="199"/>
      <c r="H342" s="199"/>
      <c r="I342" s="199"/>
      <c r="J342" s="131"/>
    </row>
    <row r="343" spans="2:9" ht="12.75" customHeight="1">
      <c r="B343" s="6"/>
      <c r="C343" s="199"/>
      <c r="D343" s="199"/>
      <c r="E343" s="199"/>
      <c r="F343" s="199"/>
      <c r="G343" s="199"/>
      <c r="H343" s="199"/>
      <c r="I343" s="199"/>
    </row>
    <row r="344" spans="2:9" ht="12.75" customHeight="1">
      <c r="B344" s="6"/>
      <c r="C344" s="199"/>
      <c r="D344" s="199"/>
      <c r="E344" s="199"/>
      <c r="F344" s="199"/>
      <c r="G344" s="199"/>
      <c r="H344" s="199"/>
      <c r="I344" s="199"/>
    </row>
    <row r="345" spans="2:9" ht="12.75" customHeight="1">
      <c r="B345" s="6"/>
      <c r="C345" s="150"/>
      <c r="D345" s="150"/>
      <c r="E345" s="150"/>
      <c r="F345" s="150"/>
      <c r="G345" s="150"/>
      <c r="H345" s="150"/>
      <c r="I345" s="150"/>
    </row>
    <row r="346" spans="2:10" ht="12.75" customHeight="1">
      <c r="B346" s="137"/>
      <c r="C346" s="196" t="s">
        <v>309</v>
      </c>
      <c r="D346" s="196"/>
      <c r="E346" s="196"/>
      <c r="F346" s="196"/>
      <c r="G346" s="196"/>
      <c r="H346" s="196"/>
      <c r="I346" s="196"/>
      <c r="J346" s="131"/>
    </row>
    <row r="347" spans="2:10" ht="12.75" customHeight="1">
      <c r="B347" s="137"/>
      <c r="C347" s="196"/>
      <c r="D347" s="196"/>
      <c r="E347" s="196"/>
      <c r="F347" s="196"/>
      <c r="G347" s="196"/>
      <c r="H347" s="196"/>
      <c r="I347" s="196"/>
      <c r="J347" s="131"/>
    </row>
    <row r="348" spans="2:10" ht="12.75" customHeight="1">
      <c r="B348" s="137"/>
      <c r="C348" s="196"/>
      <c r="D348" s="196"/>
      <c r="E348" s="196"/>
      <c r="F348" s="196"/>
      <c r="G348" s="196"/>
      <c r="H348" s="196"/>
      <c r="I348" s="196"/>
      <c r="J348" s="131"/>
    </row>
    <row r="349" spans="2:8" ht="12.75" customHeight="1">
      <c r="B349" s="137"/>
      <c r="C349" s="94"/>
      <c r="H349" s="60"/>
    </row>
    <row r="350" spans="1:10" ht="12.75" customHeight="1">
      <c r="A350" s="4">
        <v>12</v>
      </c>
      <c r="B350" s="142" t="s">
        <v>272</v>
      </c>
      <c r="C350" s="142"/>
      <c r="D350" s="5"/>
      <c r="E350" s="5"/>
      <c r="F350" s="5"/>
      <c r="G350" s="5"/>
      <c r="H350" s="126"/>
      <c r="I350" s="5"/>
      <c r="J350" s="5"/>
    </row>
    <row r="351" spans="2:10" ht="12.75" customHeight="1">
      <c r="B351" s="6" t="s">
        <v>310</v>
      </c>
      <c r="C351" s="199" t="s">
        <v>22</v>
      </c>
      <c r="D351" s="199"/>
      <c r="E351" s="199"/>
      <c r="F351" s="199"/>
      <c r="G351" s="199"/>
      <c r="H351" s="199"/>
      <c r="I351" s="199"/>
      <c r="J351" s="131"/>
    </row>
    <row r="352" spans="2:10" ht="12.75" customHeight="1">
      <c r="B352" s="137"/>
      <c r="C352" s="199"/>
      <c r="D352" s="199"/>
      <c r="E352" s="199"/>
      <c r="F352" s="199"/>
      <c r="G352" s="199"/>
      <c r="H352" s="199"/>
      <c r="I352" s="199"/>
      <c r="J352" s="131"/>
    </row>
    <row r="353" spans="2:10" ht="12.75" customHeight="1">
      <c r="B353" s="137"/>
      <c r="C353" s="199"/>
      <c r="D353" s="199"/>
      <c r="E353" s="199"/>
      <c r="F353" s="199"/>
      <c r="G353" s="199"/>
      <c r="H353" s="199"/>
      <c r="I353" s="199"/>
      <c r="J353" s="131"/>
    </row>
    <row r="354" spans="2:10" ht="12.75" customHeight="1">
      <c r="B354" s="137"/>
      <c r="C354" s="199"/>
      <c r="D354" s="199"/>
      <c r="E354" s="199"/>
      <c r="F354" s="199"/>
      <c r="G354" s="199"/>
      <c r="H354" s="199"/>
      <c r="I354" s="199"/>
      <c r="J354" s="131"/>
    </row>
    <row r="355" spans="2:10" ht="12.75" customHeight="1">
      <c r="B355" s="137"/>
      <c r="C355" s="199"/>
      <c r="D355" s="199"/>
      <c r="E355" s="199"/>
      <c r="F355" s="199"/>
      <c r="G355" s="199"/>
      <c r="H355" s="199"/>
      <c r="I355" s="199"/>
      <c r="J355" s="131"/>
    </row>
    <row r="356" spans="2:10" ht="12.75" customHeight="1">
      <c r="B356" s="137"/>
      <c r="C356" s="199"/>
      <c r="D356" s="199"/>
      <c r="E356" s="199"/>
      <c r="F356" s="199"/>
      <c r="G356" s="199"/>
      <c r="H356" s="199"/>
      <c r="I356" s="199"/>
      <c r="J356" s="131"/>
    </row>
    <row r="357" spans="2:9" ht="12.75" customHeight="1">
      <c r="B357" s="137"/>
      <c r="C357" s="199"/>
      <c r="D357" s="199"/>
      <c r="E357" s="199"/>
      <c r="F357" s="199"/>
      <c r="G357" s="199"/>
      <c r="H357" s="199"/>
      <c r="I357" s="199"/>
    </row>
    <row r="358" spans="2:9" ht="12.75" customHeight="1">
      <c r="B358" s="137"/>
      <c r="C358" s="199"/>
      <c r="D358" s="199"/>
      <c r="E358" s="199"/>
      <c r="F358" s="199"/>
      <c r="G358" s="199"/>
      <c r="H358" s="199"/>
      <c r="I358" s="199"/>
    </row>
    <row r="359" spans="2:9" ht="12.75" customHeight="1">
      <c r="B359" s="137"/>
      <c r="C359" s="150"/>
      <c r="D359" s="150"/>
      <c r="E359" s="150"/>
      <c r="F359" s="150"/>
      <c r="G359" s="150"/>
      <c r="H359" s="150"/>
      <c r="I359" s="150"/>
    </row>
    <row r="360" spans="2:10" ht="12.75" customHeight="1">
      <c r="B360" s="137"/>
      <c r="C360" s="196" t="s">
        <v>309</v>
      </c>
      <c r="D360" s="196"/>
      <c r="E360" s="196"/>
      <c r="F360" s="196"/>
      <c r="G360" s="196"/>
      <c r="H360" s="196"/>
      <c r="I360" s="196"/>
      <c r="J360" s="131"/>
    </row>
    <row r="361" spans="2:10" ht="12.75" customHeight="1">
      <c r="B361" s="137"/>
      <c r="C361" s="196"/>
      <c r="D361" s="196"/>
      <c r="E361" s="196"/>
      <c r="F361" s="196"/>
      <c r="G361" s="196"/>
      <c r="H361" s="196"/>
      <c r="I361" s="196"/>
      <c r="J361" s="131"/>
    </row>
    <row r="362" spans="2:10" ht="12.75" customHeight="1">
      <c r="B362" s="137"/>
      <c r="C362" s="196"/>
      <c r="D362" s="196"/>
      <c r="E362" s="196"/>
      <c r="F362" s="196"/>
      <c r="G362" s="196"/>
      <c r="H362" s="196"/>
      <c r="I362" s="196"/>
      <c r="J362" s="131"/>
    </row>
    <row r="363" spans="2:8" ht="12.75" customHeight="1">
      <c r="B363" s="137"/>
      <c r="D363" s="5"/>
      <c r="E363" s="5"/>
      <c r="G363" s="5"/>
      <c r="H363" s="60"/>
    </row>
    <row r="364" spans="2:10" ht="12.75" customHeight="1">
      <c r="B364" s="6" t="s">
        <v>311</v>
      </c>
      <c r="C364" s="199" t="s">
        <v>295</v>
      </c>
      <c r="D364" s="199"/>
      <c r="E364" s="199"/>
      <c r="F364" s="199"/>
      <c r="G364" s="199"/>
      <c r="H364" s="199"/>
      <c r="I364" s="199"/>
      <c r="J364" s="131"/>
    </row>
    <row r="365" spans="2:10" ht="12.75" customHeight="1">
      <c r="B365" s="137"/>
      <c r="C365" s="199"/>
      <c r="D365" s="199"/>
      <c r="E365" s="199"/>
      <c r="F365" s="199"/>
      <c r="G365" s="199"/>
      <c r="H365" s="199"/>
      <c r="I365" s="199"/>
      <c r="J365" s="131"/>
    </row>
    <row r="366" spans="2:10" ht="12.75" customHeight="1">
      <c r="B366" s="94"/>
      <c r="C366" s="199"/>
      <c r="D366" s="199"/>
      <c r="E366" s="199"/>
      <c r="F366" s="199"/>
      <c r="G366" s="199"/>
      <c r="H366" s="199"/>
      <c r="I366" s="199"/>
      <c r="J366" s="131"/>
    </row>
    <row r="367" spans="2:10" ht="12.75" customHeight="1">
      <c r="B367" s="94"/>
      <c r="C367" s="199"/>
      <c r="D367" s="199"/>
      <c r="E367" s="199"/>
      <c r="F367" s="199"/>
      <c r="G367" s="199"/>
      <c r="H367" s="199"/>
      <c r="I367" s="199"/>
      <c r="J367" s="131"/>
    </row>
    <row r="368" spans="2:10" ht="12.75" customHeight="1">
      <c r="B368" s="94"/>
      <c r="C368" s="199"/>
      <c r="D368" s="199"/>
      <c r="E368" s="199"/>
      <c r="F368" s="199"/>
      <c r="G368" s="199"/>
      <c r="H368" s="199"/>
      <c r="I368" s="199"/>
      <c r="J368" s="131"/>
    </row>
    <row r="369" spans="2:10" ht="12.75" customHeight="1">
      <c r="B369" s="180"/>
      <c r="C369" s="199"/>
      <c r="D369" s="199"/>
      <c r="E369" s="199"/>
      <c r="F369" s="199"/>
      <c r="G369" s="199"/>
      <c r="H369" s="199"/>
      <c r="I369" s="199"/>
      <c r="J369" s="131"/>
    </row>
    <row r="370" spans="2:10" ht="12.75" customHeight="1">
      <c r="B370" s="6"/>
      <c r="C370" s="199"/>
      <c r="D370" s="199"/>
      <c r="E370" s="199"/>
      <c r="F370" s="199"/>
      <c r="G370" s="199"/>
      <c r="H370" s="199"/>
      <c r="I370" s="199"/>
      <c r="J370" s="23"/>
    </row>
    <row r="371" spans="2:10" ht="12.75" customHeight="1">
      <c r="B371" s="6"/>
      <c r="C371" s="150"/>
      <c r="D371" s="150"/>
      <c r="E371" s="150"/>
      <c r="F371" s="150"/>
      <c r="G371" s="150"/>
      <c r="H371" s="150"/>
      <c r="I371" s="150"/>
      <c r="J371" s="23"/>
    </row>
    <row r="372" spans="2:10" ht="12.75" customHeight="1">
      <c r="B372" s="6"/>
      <c r="C372" s="94" t="s">
        <v>312</v>
      </c>
      <c r="D372" s="23"/>
      <c r="E372" s="23"/>
      <c r="F372" s="23"/>
      <c r="G372" s="23"/>
      <c r="J372" s="23"/>
    </row>
    <row r="373" spans="2:10" ht="12.75" customHeight="1">
      <c r="B373" s="6"/>
      <c r="C373" s="94" t="s">
        <v>313</v>
      </c>
      <c r="D373" s="23"/>
      <c r="E373" s="23"/>
      <c r="F373" s="23"/>
      <c r="G373" s="23"/>
      <c r="J373" s="23"/>
    </row>
    <row r="374" spans="2:10" ht="12.75" customHeight="1">
      <c r="B374" s="6"/>
      <c r="C374" s="94"/>
      <c r="D374" s="23"/>
      <c r="E374" s="23"/>
      <c r="F374" s="23"/>
      <c r="G374" s="23"/>
      <c r="J374" s="23"/>
    </row>
    <row r="375" spans="2:10" ht="12.75" customHeight="1">
      <c r="B375" s="6" t="s">
        <v>314</v>
      </c>
      <c r="C375" s="199" t="s">
        <v>296</v>
      </c>
      <c r="D375" s="199"/>
      <c r="E375" s="199"/>
      <c r="F375" s="199"/>
      <c r="G375" s="199"/>
      <c r="H375" s="199"/>
      <c r="I375" s="199"/>
      <c r="J375" s="131"/>
    </row>
    <row r="376" spans="2:10" ht="12.75" customHeight="1">
      <c r="B376" s="6"/>
      <c r="C376" s="199"/>
      <c r="D376" s="199"/>
      <c r="E376" s="199"/>
      <c r="F376" s="199"/>
      <c r="G376" s="199"/>
      <c r="H376" s="199"/>
      <c r="I376" s="199"/>
      <c r="J376" s="131"/>
    </row>
    <row r="377" spans="2:10" ht="12.75" customHeight="1">
      <c r="B377" s="6"/>
      <c r="C377" s="199"/>
      <c r="D377" s="199"/>
      <c r="E377" s="199"/>
      <c r="F377" s="199"/>
      <c r="G377" s="199"/>
      <c r="H377" s="199"/>
      <c r="I377" s="199"/>
      <c r="J377" s="131"/>
    </row>
    <row r="378" spans="2:10" ht="12.75" customHeight="1">
      <c r="B378" s="6"/>
      <c r="C378" s="199"/>
      <c r="D378" s="199"/>
      <c r="E378" s="199"/>
      <c r="F378" s="199"/>
      <c r="G378" s="199"/>
      <c r="H378" s="199"/>
      <c r="I378" s="199"/>
      <c r="J378" s="131"/>
    </row>
    <row r="379" spans="2:10" ht="12.75" customHeight="1">
      <c r="B379" s="6"/>
      <c r="C379" s="199"/>
      <c r="D379" s="199"/>
      <c r="E379" s="199"/>
      <c r="F379" s="199"/>
      <c r="G379" s="199"/>
      <c r="H379" s="199"/>
      <c r="I379" s="199"/>
      <c r="J379" s="131"/>
    </row>
    <row r="380" spans="2:10" ht="12.75" customHeight="1">
      <c r="B380" s="6"/>
      <c r="C380" s="199"/>
      <c r="D380" s="199"/>
      <c r="E380" s="199"/>
      <c r="F380" s="199"/>
      <c r="G380" s="199"/>
      <c r="H380" s="199"/>
      <c r="I380" s="199"/>
      <c r="J380" s="5"/>
    </row>
    <row r="381" spans="2:10" ht="12.75" customHeight="1">
      <c r="B381" s="6"/>
      <c r="C381" s="150"/>
      <c r="D381" s="150"/>
      <c r="E381" s="150"/>
      <c r="F381" s="150"/>
      <c r="G381" s="150"/>
      <c r="H381" s="150"/>
      <c r="I381" s="150"/>
      <c r="J381" s="5"/>
    </row>
    <row r="382" spans="2:3" ht="12.75" customHeight="1">
      <c r="B382" s="6"/>
      <c r="C382" s="94" t="s">
        <v>312</v>
      </c>
    </row>
    <row r="383" spans="2:3" ht="12.75" customHeight="1">
      <c r="B383" s="94"/>
      <c r="C383" s="94" t="s">
        <v>313</v>
      </c>
    </row>
    <row r="384" spans="2:3" ht="12.75" customHeight="1">
      <c r="B384" s="94"/>
      <c r="C384" s="94"/>
    </row>
    <row r="385" spans="1:10" ht="12.75" customHeight="1">
      <c r="A385" s="4"/>
      <c r="B385" s="6" t="s">
        <v>315</v>
      </c>
      <c r="C385" s="196" t="s">
        <v>297</v>
      </c>
      <c r="D385" s="196"/>
      <c r="E385" s="196"/>
      <c r="F385" s="196"/>
      <c r="G385" s="196"/>
      <c r="H385" s="196"/>
      <c r="I385" s="196"/>
      <c r="J385" s="131"/>
    </row>
    <row r="386" spans="1:10" ht="12.75" customHeight="1">
      <c r="A386" s="4"/>
      <c r="B386" s="6"/>
      <c r="C386" s="196"/>
      <c r="D386" s="196"/>
      <c r="E386" s="196"/>
      <c r="F386" s="196"/>
      <c r="G386" s="196"/>
      <c r="H386" s="196"/>
      <c r="I386" s="196"/>
      <c r="J386" s="131"/>
    </row>
    <row r="387" spans="1:10" ht="12.75" customHeight="1">
      <c r="A387" s="4"/>
      <c r="B387" s="6"/>
      <c r="C387" s="196"/>
      <c r="D387" s="196"/>
      <c r="E387" s="196"/>
      <c r="F387" s="196"/>
      <c r="G387" s="196"/>
      <c r="H387" s="196"/>
      <c r="I387" s="196"/>
      <c r="J387" s="131"/>
    </row>
    <row r="388" spans="1:10" ht="12.75" customHeight="1">
      <c r="A388" s="4"/>
      <c r="B388" s="6"/>
      <c r="C388" s="196"/>
      <c r="D388" s="196"/>
      <c r="E388" s="196"/>
      <c r="F388" s="196"/>
      <c r="G388" s="196"/>
      <c r="H388" s="196"/>
      <c r="I388" s="196"/>
      <c r="J388" s="131"/>
    </row>
    <row r="389" spans="1:10" ht="12.75" customHeight="1">
      <c r="A389" s="4"/>
      <c r="B389" s="6"/>
      <c r="C389" s="196"/>
      <c r="D389" s="196"/>
      <c r="E389" s="196"/>
      <c r="F389" s="196"/>
      <c r="G389" s="196"/>
      <c r="H389" s="196"/>
      <c r="I389" s="196"/>
      <c r="J389" s="131"/>
    </row>
    <row r="390" spans="1:10" ht="12.75" customHeight="1">
      <c r="A390" s="4"/>
      <c r="B390" s="6"/>
      <c r="C390" s="196"/>
      <c r="D390" s="196"/>
      <c r="E390" s="196"/>
      <c r="F390" s="196"/>
      <c r="G390" s="196"/>
      <c r="H390" s="196"/>
      <c r="I390" s="196"/>
      <c r="J390" s="131"/>
    </row>
    <row r="391" spans="1:9" ht="12.75" customHeight="1">
      <c r="A391" s="4"/>
      <c r="B391" s="6"/>
      <c r="C391" s="196"/>
      <c r="D391" s="196"/>
      <c r="E391" s="196"/>
      <c r="F391" s="196"/>
      <c r="G391" s="196"/>
      <c r="H391" s="196"/>
      <c r="I391" s="196"/>
    </row>
    <row r="392" spans="1:9" ht="12.75" customHeight="1">
      <c r="A392" s="4"/>
      <c r="B392" s="6"/>
      <c r="C392" s="196"/>
      <c r="D392" s="196"/>
      <c r="E392" s="196"/>
      <c r="F392" s="196"/>
      <c r="G392" s="196"/>
      <c r="H392" s="196"/>
      <c r="I392" s="196"/>
    </row>
    <row r="393" spans="1:9" ht="12.75" customHeight="1">
      <c r="A393" s="4"/>
      <c r="B393" s="6"/>
      <c r="C393" s="130"/>
      <c r="D393" s="130"/>
      <c r="E393" s="130"/>
      <c r="F393" s="130"/>
      <c r="G393" s="130"/>
      <c r="H393" s="130"/>
      <c r="I393" s="130"/>
    </row>
    <row r="394" spans="2:10" ht="12.75" customHeight="1">
      <c r="B394" s="6"/>
      <c r="C394" s="94" t="s">
        <v>20</v>
      </c>
      <c r="D394" s="23"/>
      <c r="E394" s="23"/>
      <c r="F394" s="23"/>
      <c r="G394" s="23"/>
      <c r="J394" s="23"/>
    </row>
    <row r="395" spans="2:8" ht="12.75" customHeight="1">
      <c r="B395" s="94"/>
      <c r="C395" s="94" t="s">
        <v>19</v>
      </c>
      <c r="H395" s="60"/>
    </row>
    <row r="396" spans="2:8" ht="12.75" customHeight="1">
      <c r="B396" s="94"/>
      <c r="C396" s="94"/>
      <c r="H396" s="60"/>
    </row>
    <row r="397" spans="2:10" ht="12.75" customHeight="1">
      <c r="B397" s="6" t="s">
        <v>316</v>
      </c>
      <c r="C397" s="196" t="s">
        <v>298</v>
      </c>
      <c r="D397" s="196"/>
      <c r="E397" s="196"/>
      <c r="F397" s="196"/>
      <c r="G397" s="196"/>
      <c r="H397" s="196"/>
      <c r="I397" s="196"/>
      <c r="J397" s="131"/>
    </row>
    <row r="398" spans="2:10" ht="12.75" customHeight="1">
      <c r="B398" s="6"/>
      <c r="C398" s="196"/>
      <c r="D398" s="196"/>
      <c r="E398" s="196"/>
      <c r="F398" s="196"/>
      <c r="G398" s="196"/>
      <c r="H398" s="196"/>
      <c r="I398" s="196"/>
      <c r="J398" s="131"/>
    </row>
    <row r="399" spans="2:10" ht="12.75" customHeight="1">
      <c r="B399" s="6"/>
      <c r="C399" s="196"/>
      <c r="D399" s="196"/>
      <c r="E399" s="196"/>
      <c r="F399" s="196"/>
      <c r="G399" s="196"/>
      <c r="H399" s="196"/>
      <c r="I399" s="196"/>
      <c r="J399" s="131"/>
    </row>
    <row r="400" spans="2:10" ht="12.75" customHeight="1">
      <c r="B400" s="6"/>
      <c r="C400" s="196"/>
      <c r="D400" s="196"/>
      <c r="E400" s="196"/>
      <c r="F400" s="196"/>
      <c r="G400" s="196"/>
      <c r="H400" s="196"/>
      <c r="I400" s="196"/>
      <c r="J400" s="131"/>
    </row>
    <row r="401" spans="2:8" ht="12.75" customHeight="1">
      <c r="B401" s="6"/>
      <c r="C401" s="6"/>
      <c r="D401" s="5"/>
      <c r="E401" s="5"/>
      <c r="G401" s="5"/>
      <c r="H401" s="60"/>
    </row>
    <row r="402" spans="2:9" ht="12.75" customHeight="1">
      <c r="B402" s="137"/>
      <c r="C402" s="6" t="s">
        <v>317</v>
      </c>
      <c r="D402" s="5"/>
      <c r="E402" s="5"/>
      <c r="F402" s="5"/>
      <c r="G402" s="5"/>
      <c r="H402" s="33"/>
      <c r="I402" s="5"/>
    </row>
    <row r="403" spans="2:8" ht="12.75" customHeight="1">
      <c r="B403" s="137"/>
      <c r="C403" s="6"/>
      <c r="D403" s="5"/>
      <c r="E403" s="5"/>
      <c r="F403" s="5"/>
      <c r="G403" s="5"/>
      <c r="H403" s="60"/>
    </row>
    <row r="404" spans="2:10" ht="12.75" customHeight="1">
      <c r="B404" s="6" t="s">
        <v>318</v>
      </c>
      <c r="C404" s="199" t="s">
        <v>299</v>
      </c>
      <c r="D404" s="199"/>
      <c r="E404" s="199"/>
      <c r="F404" s="199"/>
      <c r="G404" s="199"/>
      <c r="H404" s="199"/>
      <c r="I404" s="199"/>
      <c r="J404" s="131"/>
    </row>
    <row r="405" spans="2:10" ht="12.75" customHeight="1">
      <c r="B405" s="6"/>
      <c r="C405" s="199"/>
      <c r="D405" s="199"/>
      <c r="E405" s="199"/>
      <c r="F405" s="199"/>
      <c r="G405" s="199"/>
      <c r="H405" s="199"/>
      <c r="I405" s="199"/>
      <c r="J405" s="131"/>
    </row>
    <row r="406" spans="2:10" ht="12.75" customHeight="1">
      <c r="B406" s="6"/>
      <c r="C406" s="199"/>
      <c r="D406" s="199"/>
      <c r="E406" s="199"/>
      <c r="F406" s="199"/>
      <c r="G406" s="199"/>
      <c r="H406" s="199"/>
      <c r="I406" s="199"/>
      <c r="J406" s="131"/>
    </row>
    <row r="407" spans="2:10" ht="12.75" customHeight="1">
      <c r="B407" s="6"/>
      <c r="C407" s="199"/>
      <c r="D407" s="199"/>
      <c r="E407" s="199"/>
      <c r="F407" s="199"/>
      <c r="G407" s="199"/>
      <c r="H407" s="199"/>
      <c r="I407" s="199"/>
      <c r="J407" s="131"/>
    </row>
    <row r="408" spans="2:10" ht="12.75" customHeight="1">
      <c r="B408" s="6"/>
      <c r="C408" s="199"/>
      <c r="D408" s="199"/>
      <c r="E408" s="199"/>
      <c r="F408" s="199"/>
      <c r="G408" s="199"/>
      <c r="H408" s="199"/>
      <c r="I408" s="199"/>
      <c r="J408" s="131"/>
    </row>
    <row r="409" spans="2:9" ht="12.75" customHeight="1">
      <c r="B409" s="6"/>
      <c r="C409" s="199"/>
      <c r="D409" s="199"/>
      <c r="E409" s="199"/>
      <c r="F409" s="199"/>
      <c r="G409" s="199"/>
      <c r="H409" s="199"/>
      <c r="I409" s="199"/>
    </row>
    <row r="410" spans="2:9" ht="12.75" customHeight="1">
      <c r="B410" s="6"/>
      <c r="C410" s="150"/>
      <c r="D410" s="150"/>
      <c r="E410" s="150"/>
      <c r="F410" s="150"/>
      <c r="G410" s="150"/>
      <c r="H410" s="150"/>
      <c r="I410" s="150"/>
    </row>
    <row r="411" spans="2:8" ht="12.75" customHeight="1">
      <c r="B411" s="137"/>
      <c r="C411" s="94" t="s">
        <v>319</v>
      </c>
      <c r="H411" s="60"/>
    </row>
    <row r="412" spans="2:8" ht="12.75" customHeight="1">
      <c r="B412" s="137"/>
      <c r="C412" s="94" t="s">
        <v>320</v>
      </c>
      <c r="H412" s="60"/>
    </row>
    <row r="413" spans="2:8" ht="12.75" customHeight="1">
      <c r="B413" s="137"/>
      <c r="C413" s="6"/>
      <c r="D413" s="5"/>
      <c r="E413" s="5"/>
      <c r="G413" s="5"/>
      <c r="H413" s="60"/>
    </row>
    <row r="414" spans="1:10" ht="12.75" customHeight="1">
      <c r="A414" s="4"/>
      <c r="B414" s="5"/>
      <c r="C414" s="5"/>
      <c r="D414" s="5"/>
      <c r="E414" s="5"/>
      <c r="F414" s="5"/>
      <c r="G414" s="5"/>
      <c r="H414" s="33"/>
      <c r="I414" s="5"/>
      <c r="J414" s="5"/>
    </row>
  </sheetData>
  <mergeCells count="36">
    <mergeCell ref="C346:I348"/>
    <mergeCell ref="C351:I358"/>
    <mergeCell ref="C375:I380"/>
    <mergeCell ref="C275:I283"/>
    <mergeCell ref="C289:I299"/>
    <mergeCell ref="C304:I308"/>
    <mergeCell ref="C337:I344"/>
    <mergeCell ref="C206:I214"/>
    <mergeCell ref="C314:I317"/>
    <mergeCell ref="C238:I244"/>
    <mergeCell ref="C216:I219"/>
    <mergeCell ref="C224:I234"/>
    <mergeCell ref="C397:I400"/>
    <mergeCell ref="C404:I409"/>
    <mergeCell ref="C360:I362"/>
    <mergeCell ref="C364:I370"/>
    <mergeCell ref="C385:I392"/>
    <mergeCell ref="C97:I99"/>
    <mergeCell ref="C180:I191"/>
    <mergeCell ref="C193:I194"/>
    <mergeCell ref="C101:I105"/>
    <mergeCell ref="C107:I109"/>
    <mergeCell ref="C41:I48"/>
    <mergeCell ref="C50:I54"/>
    <mergeCell ref="C56:I59"/>
    <mergeCell ref="C93:I95"/>
    <mergeCell ref="C196:I204"/>
    <mergeCell ref="A1:J1"/>
    <mergeCell ref="A2:J2"/>
    <mergeCell ref="A3:J3"/>
    <mergeCell ref="A5:J5"/>
    <mergeCell ref="C62:I67"/>
    <mergeCell ref="C69:I75"/>
    <mergeCell ref="C77:I80"/>
    <mergeCell ref="C82:I85"/>
    <mergeCell ref="C33:I39"/>
  </mergeCells>
  <printOptions/>
  <pageMargins left="0.5" right="0.5" top="0.75" bottom="0.75" header="0.5" footer="0.5"/>
  <pageSetup fitToHeight="3" horizontalDpi="600" verticalDpi="600" orientation="portrait" paperSize="9" scale="90" r:id="rId1"/>
  <rowBreaks count="6" manualBreakCount="6">
    <brk id="60" max="9" man="1"/>
    <brk id="122" max="9" man="1"/>
    <brk id="175" max="9" man="1"/>
    <brk id="236" max="9" man="1"/>
    <brk id="287" max="9" man="1"/>
    <brk id="349" max="9" man="1"/>
  </rowBreaks>
</worksheet>
</file>

<file path=xl/worksheets/sheet7.xml><?xml version="1.0" encoding="utf-8"?>
<worksheet xmlns="http://schemas.openxmlformats.org/spreadsheetml/2006/main" xmlns:r="http://schemas.openxmlformats.org/officeDocument/2006/relationships">
  <dimension ref="A1:N230"/>
  <sheetViews>
    <sheetView zoomScale="120" zoomScaleNormal="120" workbookViewId="0" topLeftCell="A1">
      <selection activeCell="B11" sqref="B11"/>
    </sheetView>
  </sheetViews>
  <sheetFormatPr defaultColWidth="9.140625" defaultRowHeight="12.75" customHeight="1"/>
  <cols>
    <col min="1" max="1" width="3.57421875" style="137" customWidth="1"/>
    <col min="2" max="3" width="3.7109375" style="60" customWidth="1"/>
    <col min="4" max="4" width="30.57421875" style="60" customWidth="1"/>
    <col min="5" max="5" width="14.57421875" style="60" customWidth="1"/>
    <col min="6" max="6" width="2.57421875" style="60" customWidth="1"/>
    <col min="7" max="7" width="15.00390625" style="23" customWidth="1"/>
    <col min="8" max="8" width="2.7109375" style="60" customWidth="1"/>
    <col min="9" max="9" width="15.7109375" style="60" customWidth="1"/>
    <col min="10" max="10" width="2.57421875" style="60" customWidth="1"/>
    <col min="11" max="11" width="15.7109375" style="60" customWidth="1"/>
    <col min="12" max="12" width="12.00390625" style="145" customWidth="1"/>
    <col min="13" max="16384" width="5.7109375" style="60" customWidth="1"/>
  </cols>
  <sheetData>
    <row r="1" spans="1:11" ht="18" customHeight="1">
      <c r="A1" s="194" t="s">
        <v>34</v>
      </c>
      <c r="B1" s="194"/>
      <c r="C1" s="194"/>
      <c r="D1" s="194"/>
      <c r="E1" s="194"/>
      <c r="F1" s="194"/>
      <c r="G1" s="194"/>
      <c r="H1" s="194"/>
      <c r="I1" s="194"/>
      <c r="J1" s="194"/>
      <c r="K1" s="194"/>
    </row>
    <row r="2" spans="1:11" ht="12.75" customHeight="1">
      <c r="A2" s="193" t="s">
        <v>35</v>
      </c>
      <c r="B2" s="193"/>
      <c r="C2" s="193"/>
      <c r="D2" s="193"/>
      <c r="E2" s="193"/>
      <c r="F2" s="193"/>
      <c r="G2" s="193"/>
      <c r="H2" s="193"/>
      <c r="I2" s="193"/>
      <c r="J2" s="193"/>
      <c r="K2" s="193"/>
    </row>
    <row r="3" spans="1:11" ht="12.75" customHeight="1">
      <c r="A3" s="193" t="s">
        <v>36</v>
      </c>
      <c r="B3" s="193"/>
      <c r="C3" s="193"/>
      <c r="D3" s="193"/>
      <c r="E3" s="193"/>
      <c r="F3" s="193"/>
      <c r="G3" s="193"/>
      <c r="H3" s="193"/>
      <c r="I3" s="193"/>
      <c r="J3" s="193"/>
      <c r="K3" s="193"/>
    </row>
    <row r="4" spans="1:11" ht="12.75" customHeight="1">
      <c r="A4" s="4"/>
      <c r="B4" s="4"/>
      <c r="C4" s="4"/>
      <c r="D4" s="125"/>
      <c r="G4" s="60"/>
      <c r="I4" s="23"/>
      <c r="K4" s="156"/>
    </row>
    <row r="5" spans="1:11" ht="15" customHeight="1">
      <c r="A5" s="195" t="s">
        <v>37</v>
      </c>
      <c r="B5" s="195"/>
      <c r="C5" s="195"/>
      <c r="D5" s="195"/>
      <c r="E5" s="195"/>
      <c r="F5" s="195"/>
      <c r="G5" s="195"/>
      <c r="H5" s="195"/>
      <c r="I5" s="195"/>
      <c r="J5" s="195"/>
      <c r="K5" s="195"/>
    </row>
    <row r="7" ht="12.75" customHeight="1">
      <c r="L7" s="151"/>
    </row>
    <row r="8" spans="1:12" s="154" customFormat="1" ht="15" customHeight="1">
      <c r="A8" s="14" t="s">
        <v>321</v>
      </c>
      <c r="B8" s="127" t="s">
        <v>322</v>
      </c>
      <c r="C8" s="127"/>
      <c r="D8" s="152"/>
      <c r="E8" s="151"/>
      <c r="F8" s="151"/>
      <c r="G8" s="153"/>
      <c r="H8" s="151"/>
      <c r="I8" s="151"/>
      <c r="J8" s="151"/>
      <c r="L8" s="151"/>
    </row>
    <row r="9" spans="1:12" s="154" customFormat="1" ht="12.75" customHeight="1">
      <c r="A9" s="14"/>
      <c r="B9" s="127"/>
      <c r="C9" s="127"/>
      <c r="D9" s="152"/>
      <c r="E9" s="151"/>
      <c r="F9" s="151"/>
      <c r="G9" s="153"/>
      <c r="H9" s="151"/>
      <c r="I9" s="151"/>
      <c r="J9" s="151"/>
      <c r="L9" s="155"/>
    </row>
    <row r="10" spans="2:12" ht="12.75" customHeight="1">
      <c r="B10" s="156"/>
      <c r="C10" s="156"/>
      <c r="D10" s="156"/>
      <c r="L10" s="155"/>
    </row>
    <row r="11" spans="1:12" ht="12.75" customHeight="1">
      <c r="A11" s="4">
        <v>1</v>
      </c>
      <c r="B11" s="136" t="s">
        <v>323</v>
      </c>
      <c r="C11" s="136"/>
      <c r="D11" s="157"/>
      <c r="L11" s="155"/>
    </row>
    <row r="12" spans="1:12" ht="12.75" customHeight="1">
      <c r="A12" s="4"/>
      <c r="B12" s="196" t="s">
        <v>23</v>
      </c>
      <c r="C12" s="196"/>
      <c r="D12" s="196"/>
      <c r="E12" s="196"/>
      <c r="F12" s="196"/>
      <c r="G12" s="196"/>
      <c r="H12" s="196"/>
      <c r="I12" s="196"/>
      <c r="J12" s="196"/>
      <c r="K12" s="196"/>
      <c r="L12" s="60"/>
    </row>
    <row r="13" spans="1:12" ht="12.75" customHeight="1">
      <c r="A13" s="4"/>
      <c r="B13" s="196"/>
      <c r="C13" s="196"/>
      <c r="D13" s="196"/>
      <c r="E13" s="196"/>
      <c r="F13" s="196"/>
      <c r="G13" s="196"/>
      <c r="H13" s="196"/>
      <c r="I13" s="196"/>
      <c r="J13" s="196"/>
      <c r="K13" s="196"/>
      <c r="L13" s="60"/>
    </row>
    <row r="14" spans="1:12" ht="12.75" customHeight="1">
      <c r="A14" s="4"/>
      <c r="B14" s="196"/>
      <c r="C14" s="196"/>
      <c r="D14" s="196"/>
      <c r="E14" s="196"/>
      <c r="F14" s="196"/>
      <c r="G14" s="196"/>
      <c r="H14" s="196"/>
      <c r="I14" s="196"/>
      <c r="J14" s="196"/>
      <c r="K14" s="196"/>
      <c r="L14" s="60"/>
    </row>
    <row r="15" spans="1:12" ht="12.75" customHeight="1">
      <c r="A15" s="4"/>
      <c r="B15" s="131"/>
      <c r="C15" s="131"/>
      <c r="D15" s="131"/>
      <c r="E15" s="131"/>
      <c r="F15" s="131"/>
      <c r="G15" s="131"/>
      <c r="H15" s="131"/>
      <c r="I15" s="131"/>
      <c r="J15" s="131"/>
      <c r="K15" s="131"/>
      <c r="L15" s="60"/>
    </row>
    <row r="16" spans="1:12" ht="12.75" customHeight="1">
      <c r="A16" s="4"/>
      <c r="B16" s="196" t="s">
        <v>324</v>
      </c>
      <c r="C16" s="196"/>
      <c r="D16" s="196"/>
      <c r="E16" s="196"/>
      <c r="F16" s="196"/>
      <c r="G16" s="196"/>
      <c r="H16" s="196"/>
      <c r="I16" s="196"/>
      <c r="J16" s="196"/>
      <c r="K16" s="196"/>
      <c r="L16" s="60"/>
    </row>
    <row r="17" spans="1:12" ht="12.75" customHeight="1">
      <c r="A17" s="4"/>
      <c r="B17" s="196"/>
      <c r="C17" s="196"/>
      <c r="D17" s="196"/>
      <c r="E17" s="196"/>
      <c r="F17" s="196"/>
      <c r="G17" s="196"/>
      <c r="H17" s="196"/>
      <c r="I17" s="196"/>
      <c r="J17" s="196"/>
      <c r="K17" s="196"/>
      <c r="L17" s="60"/>
    </row>
    <row r="18" spans="1:12" ht="12.75" customHeight="1">
      <c r="A18" s="4"/>
      <c r="B18" s="131"/>
      <c r="C18" s="131"/>
      <c r="D18" s="131"/>
      <c r="E18" s="131"/>
      <c r="F18" s="131"/>
      <c r="G18" s="131"/>
      <c r="H18" s="131"/>
      <c r="I18" s="131"/>
      <c r="J18" s="131"/>
      <c r="K18" s="131"/>
      <c r="L18" s="60"/>
    </row>
    <row r="19" spans="1:12" ht="12.75" customHeight="1">
      <c r="A19" s="4">
        <v>2</v>
      </c>
      <c r="B19" s="128" t="s">
        <v>325</v>
      </c>
      <c r="C19" s="128"/>
      <c r="D19" s="138"/>
      <c r="E19" s="140"/>
      <c r="G19" s="140"/>
      <c r="I19" s="140"/>
      <c r="L19" s="158"/>
    </row>
    <row r="20" spans="1:12" ht="12.75" customHeight="1">
      <c r="A20" s="4"/>
      <c r="B20" s="196" t="s">
        <v>326</v>
      </c>
      <c r="C20" s="196"/>
      <c r="D20" s="196"/>
      <c r="E20" s="196"/>
      <c r="F20" s="196"/>
      <c r="G20" s="196"/>
      <c r="H20" s="196"/>
      <c r="I20" s="196"/>
      <c r="J20" s="196"/>
      <c r="K20" s="196"/>
      <c r="L20" s="158"/>
    </row>
    <row r="21" spans="1:12" ht="12.75" customHeight="1">
      <c r="A21" s="4"/>
      <c r="B21" s="196"/>
      <c r="C21" s="196"/>
      <c r="D21" s="196"/>
      <c r="E21" s="196"/>
      <c r="F21" s="196"/>
      <c r="G21" s="196"/>
      <c r="H21" s="196"/>
      <c r="I21" s="196"/>
      <c r="J21" s="196"/>
      <c r="K21" s="196"/>
      <c r="L21" s="158"/>
    </row>
    <row r="22" spans="1:12" ht="12.75" customHeight="1">
      <c r="A22" s="4"/>
      <c r="B22" s="131"/>
      <c r="C22" s="131"/>
      <c r="D22" s="131"/>
      <c r="E22" s="131"/>
      <c r="F22" s="131"/>
      <c r="G22" s="131"/>
      <c r="H22" s="131"/>
      <c r="I22" s="131"/>
      <c r="J22" s="131"/>
      <c r="K22" s="131"/>
      <c r="L22" s="158"/>
    </row>
    <row r="23" spans="1:11" ht="12.75" customHeight="1">
      <c r="A23" s="4">
        <v>3</v>
      </c>
      <c r="B23" s="136" t="s">
        <v>327</v>
      </c>
      <c r="C23" s="136"/>
      <c r="D23" s="136"/>
      <c r="E23" s="23"/>
      <c r="F23" s="23"/>
      <c r="H23" s="23"/>
      <c r="I23" s="23"/>
      <c r="J23" s="23"/>
      <c r="K23" s="23"/>
    </row>
    <row r="24" spans="1:12" ht="12.75" customHeight="1">
      <c r="A24" s="4"/>
      <c r="B24" s="129" t="s">
        <v>328</v>
      </c>
      <c r="C24" s="129"/>
      <c r="D24" s="181"/>
      <c r="E24" s="181"/>
      <c r="F24" s="181"/>
      <c r="G24" s="182"/>
      <c r="L24" s="60"/>
    </row>
    <row r="25" spans="1:12" ht="12.75" customHeight="1">
      <c r="A25" s="4"/>
      <c r="B25" s="129" t="s">
        <v>1</v>
      </c>
      <c r="C25" s="4"/>
      <c r="D25" s="94"/>
      <c r="L25" s="60"/>
    </row>
    <row r="26" spans="1:12" ht="12.75" customHeight="1">
      <c r="A26" s="4"/>
      <c r="B26" s="129"/>
      <c r="C26" s="4"/>
      <c r="D26" s="94"/>
      <c r="L26" s="60"/>
    </row>
    <row r="27" spans="1:12" ht="12.75" customHeight="1">
      <c r="A27" s="4"/>
      <c r="B27" s="4" t="s">
        <v>38</v>
      </c>
      <c r="C27" s="4"/>
      <c r="D27" s="94"/>
      <c r="L27" s="60"/>
    </row>
    <row r="28" spans="1:12" ht="12.75" customHeight="1">
      <c r="A28" s="4"/>
      <c r="B28" s="4" t="s">
        <v>39</v>
      </c>
      <c r="C28" s="4"/>
      <c r="D28" s="94"/>
      <c r="L28" s="60"/>
    </row>
    <row r="29" spans="1:11" ht="12.75" customHeight="1">
      <c r="A29" s="4"/>
      <c r="B29" s="129" t="s">
        <v>40</v>
      </c>
      <c r="C29" s="5"/>
      <c r="D29" s="136"/>
      <c r="E29" s="23"/>
      <c r="F29" s="23"/>
      <c r="H29" s="23"/>
      <c r="I29" s="23"/>
      <c r="J29" s="23"/>
      <c r="K29" s="23"/>
    </row>
    <row r="30" spans="1:11" ht="12.75" customHeight="1">
      <c r="A30" s="4"/>
      <c r="B30" s="129"/>
      <c r="C30" s="5"/>
      <c r="D30" s="136"/>
      <c r="E30" s="23"/>
      <c r="F30" s="23"/>
      <c r="H30" s="23"/>
      <c r="I30" s="23"/>
      <c r="J30" s="23"/>
      <c r="K30" s="23"/>
    </row>
    <row r="31" spans="1:11" ht="12.75" customHeight="1">
      <c r="A31" s="4"/>
      <c r="B31" s="129" t="s">
        <v>329</v>
      </c>
      <c r="C31" s="5"/>
      <c r="D31" s="136"/>
      <c r="E31" s="23"/>
      <c r="F31" s="23"/>
      <c r="H31" s="23"/>
      <c r="I31" s="23"/>
      <c r="J31" s="23"/>
      <c r="K31" s="23"/>
    </row>
    <row r="32" spans="1:11" ht="12.75" customHeight="1">
      <c r="A32" s="4"/>
      <c r="B32" s="129" t="s">
        <v>330</v>
      </c>
      <c r="C32" s="5"/>
      <c r="D32" s="136"/>
      <c r="E32" s="23"/>
      <c r="F32" s="23"/>
      <c r="H32" s="23"/>
      <c r="I32" s="23"/>
      <c r="J32" s="23"/>
      <c r="K32" s="23"/>
    </row>
    <row r="33" spans="1:11" ht="12.75" customHeight="1">
      <c r="A33" s="4"/>
      <c r="B33" s="129" t="s">
        <v>429</v>
      </c>
      <c r="C33" s="5"/>
      <c r="D33" s="136"/>
      <c r="E33" s="23"/>
      <c r="F33" s="23"/>
      <c r="H33" s="23"/>
      <c r="I33" s="23"/>
      <c r="J33" s="23"/>
      <c r="K33" s="23"/>
    </row>
    <row r="34" spans="1:11" ht="12.75" customHeight="1">
      <c r="A34" s="4"/>
      <c r="B34" s="146"/>
      <c r="C34" s="5"/>
      <c r="D34" s="136"/>
      <c r="E34" s="23"/>
      <c r="F34" s="23"/>
      <c r="H34" s="23"/>
      <c r="I34" s="23"/>
      <c r="J34" s="23"/>
      <c r="K34" s="23"/>
    </row>
    <row r="35" spans="1:11" ht="12.75" customHeight="1">
      <c r="A35" s="4"/>
      <c r="B35" s="5" t="s">
        <v>331</v>
      </c>
      <c r="C35" s="5"/>
      <c r="D35" s="136"/>
      <c r="E35" s="23"/>
      <c r="F35" s="23"/>
      <c r="H35" s="23"/>
      <c r="I35" s="23"/>
      <c r="J35" s="23"/>
      <c r="K35" s="23"/>
    </row>
    <row r="36" spans="1:11" ht="12.75" customHeight="1">
      <c r="A36" s="4"/>
      <c r="B36" s="5" t="s">
        <v>332</v>
      </c>
      <c r="C36" s="5"/>
      <c r="D36" s="136"/>
      <c r="E36" s="23"/>
      <c r="F36" s="23"/>
      <c r="H36" s="23"/>
      <c r="I36" s="23"/>
      <c r="J36" s="23"/>
      <c r="K36" s="23"/>
    </row>
    <row r="37" spans="1:11" ht="12.75" customHeight="1">
      <c r="A37" s="4"/>
      <c r="B37" s="5"/>
      <c r="C37" s="5"/>
      <c r="D37" s="5"/>
      <c r="E37" s="23"/>
      <c r="F37" s="23"/>
      <c r="H37" s="23"/>
      <c r="I37" s="23"/>
      <c r="J37" s="23"/>
      <c r="K37" s="23"/>
    </row>
    <row r="38" spans="1:3" ht="12.75" customHeight="1">
      <c r="A38" s="4">
        <v>4</v>
      </c>
      <c r="B38" s="136" t="s">
        <v>333</v>
      </c>
      <c r="C38" s="136"/>
    </row>
    <row r="39" spans="1:4" ht="12.75" customHeight="1">
      <c r="A39" s="4"/>
      <c r="B39" s="5" t="s">
        <v>334</v>
      </c>
      <c r="C39" s="5"/>
      <c r="D39" s="138"/>
    </row>
    <row r="40" spans="2:4" ht="12.75" customHeight="1">
      <c r="B40" s="94"/>
      <c r="C40" s="94"/>
      <c r="D40" s="94"/>
    </row>
    <row r="41" spans="1:4" ht="12.75" customHeight="1">
      <c r="A41" s="4">
        <v>5</v>
      </c>
      <c r="B41" s="136" t="s">
        <v>65</v>
      </c>
      <c r="C41" s="94"/>
      <c r="D41" s="94"/>
    </row>
    <row r="42" spans="1:14" ht="12.75" customHeight="1">
      <c r="A42" s="4"/>
      <c r="C42" s="142"/>
      <c r="D42" s="142"/>
      <c r="E42" s="18" t="s">
        <v>53</v>
      </c>
      <c r="F42" s="5"/>
      <c r="G42" s="18" t="s">
        <v>54</v>
      </c>
      <c r="H42" s="5"/>
      <c r="I42" s="18" t="s">
        <v>53</v>
      </c>
      <c r="J42" s="5"/>
      <c r="K42" s="18" t="s">
        <v>54</v>
      </c>
      <c r="L42" s="60"/>
      <c r="N42" s="5"/>
    </row>
    <row r="43" spans="1:14" ht="12.75" customHeight="1">
      <c r="A43" s="4"/>
      <c r="C43" s="142"/>
      <c r="D43" s="142"/>
      <c r="E43" s="16" t="s">
        <v>55</v>
      </c>
      <c r="F43" s="5"/>
      <c r="G43" s="16" t="s">
        <v>55</v>
      </c>
      <c r="H43" s="5"/>
      <c r="I43" s="16" t="s">
        <v>55</v>
      </c>
      <c r="J43" s="5"/>
      <c r="K43" s="16" t="s">
        <v>55</v>
      </c>
      <c r="L43" s="60"/>
      <c r="N43" s="5"/>
    </row>
    <row r="44" spans="1:12" ht="12.75" customHeight="1">
      <c r="A44" s="4"/>
      <c r="B44" s="142"/>
      <c r="C44" s="142"/>
      <c r="D44" s="142"/>
      <c r="E44" s="16"/>
      <c r="F44" s="5"/>
      <c r="G44" s="16"/>
      <c r="H44" s="5"/>
      <c r="I44" s="16"/>
      <c r="J44" s="5"/>
      <c r="K44" s="16"/>
      <c r="L44" s="60"/>
    </row>
    <row r="45" spans="1:12" ht="12.75" customHeight="1">
      <c r="A45" s="4"/>
      <c r="B45" s="159" t="s">
        <v>335</v>
      </c>
      <c r="C45" s="6"/>
      <c r="D45" s="6"/>
      <c r="E45" s="33"/>
      <c r="F45" s="33"/>
      <c r="G45" s="33"/>
      <c r="H45" s="33"/>
      <c r="I45" s="33"/>
      <c r="J45" s="33"/>
      <c r="K45" s="33"/>
      <c r="L45" s="60"/>
    </row>
    <row r="46" spans="1:12" ht="12.75" customHeight="1">
      <c r="A46" s="4"/>
      <c r="B46" s="149" t="s">
        <v>336</v>
      </c>
      <c r="C46" s="149"/>
      <c r="D46" s="6"/>
      <c r="E46" s="23"/>
      <c r="F46" s="33"/>
      <c r="H46" s="33"/>
      <c r="I46" s="33"/>
      <c r="J46" s="33"/>
      <c r="K46" s="33"/>
      <c r="L46" s="60"/>
    </row>
    <row r="47" spans="1:12" ht="12.75" customHeight="1">
      <c r="A47" s="4"/>
      <c r="B47" s="149"/>
      <c r="C47" s="149" t="s">
        <v>337</v>
      </c>
      <c r="D47" s="6"/>
      <c r="E47" s="23">
        <v>0</v>
      </c>
      <c r="F47" s="33"/>
      <c r="G47" s="23">
        <v>0</v>
      </c>
      <c r="H47" s="33"/>
      <c r="I47" s="33">
        <v>-64</v>
      </c>
      <c r="J47" s="33"/>
      <c r="K47" s="33">
        <v>0</v>
      </c>
      <c r="L47" s="60"/>
    </row>
    <row r="48" spans="1:12" ht="12.75" customHeight="1">
      <c r="A48" s="4"/>
      <c r="B48" s="149"/>
      <c r="C48" s="149" t="s">
        <v>30</v>
      </c>
      <c r="D48" s="6"/>
      <c r="E48" s="23">
        <v>1</v>
      </c>
      <c r="F48" s="33"/>
      <c r="G48" s="23">
        <v>0</v>
      </c>
      <c r="H48" s="33"/>
      <c r="I48" s="33">
        <v>1</v>
      </c>
      <c r="J48" s="33"/>
      <c r="K48" s="33">
        <v>0</v>
      </c>
      <c r="L48" s="60"/>
    </row>
    <row r="49" spans="1:12" ht="12.75" customHeight="1">
      <c r="A49" s="4"/>
      <c r="B49" s="160" t="s">
        <v>338</v>
      </c>
      <c r="C49" s="149"/>
      <c r="D49" s="149"/>
      <c r="E49" s="23"/>
      <c r="F49" s="33"/>
      <c r="H49" s="33"/>
      <c r="I49" s="33"/>
      <c r="J49" s="33"/>
      <c r="K49" s="33"/>
      <c r="L49" s="60"/>
    </row>
    <row r="50" spans="1:12" ht="12.75" customHeight="1">
      <c r="A50" s="4"/>
      <c r="B50" s="149" t="s">
        <v>336</v>
      </c>
      <c r="C50" s="149"/>
      <c r="D50" s="149"/>
      <c r="E50" s="23">
        <v>0</v>
      </c>
      <c r="F50" s="33"/>
      <c r="G50" s="23">
        <v>0</v>
      </c>
      <c r="H50" s="33"/>
      <c r="I50" s="33">
        <v>0</v>
      </c>
      <c r="J50" s="33"/>
      <c r="K50" s="33">
        <v>6</v>
      </c>
      <c r="L50" s="60"/>
    </row>
    <row r="51" spans="1:12" ht="12.75" customHeight="1" thickBot="1">
      <c r="A51" s="4"/>
      <c r="B51" s="142"/>
      <c r="C51" s="142"/>
      <c r="D51" s="142"/>
      <c r="E51" s="75">
        <f>SUM(E45:E50)</f>
        <v>1</v>
      </c>
      <c r="F51" s="33"/>
      <c r="G51" s="75">
        <f>SUM(G45:G50)</f>
        <v>0</v>
      </c>
      <c r="H51" s="33"/>
      <c r="I51" s="75">
        <f>SUM(I45:I50)</f>
        <v>-63</v>
      </c>
      <c r="J51" s="33"/>
      <c r="K51" s="75">
        <f>SUM(K45:K50)</f>
        <v>6</v>
      </c>
      <c r="L51" s="60"/>
    </row>
    <row r="52" spans="1:12" ht="12.75" customHeight="1">
      <c r="A52" s="4"/>
      <c r="B52" s="142"/>
      <c r="C52" s="142"/>
      <c r="D52" s="142"/>
      <c r="E52" s="23"/>
      <c r="F52" s="33"/>
      <c r="H52" s="33"/>
      <c r="I52" s="23"/>
      <c r="J52" s="33"/>
      <c r="K52" s="23"/>
      <c r="L52" s="60"/>
    </row>
    <row r="53" spans="1:12" ht="12.75" customHeight="1">
      <c r="A53" s="4"/>
      <c r="B53" s="60" t="s">
        <v>31</v>
      </c>
      <c r="D53" s="5"/>
      <c r="E53" s="5"/>
      <c r="F53" s="5"/>
      <c r="G53" s="33"/>
      <c r="H53" s="5"/>
      <c r="I53" s="5"/>
      <c r="J53" s="5"/>
      <c r="K53" s="5"/>
      <c r="L53" s="60"/>
    </row>
    <row r="54" spans="1:12" ht="12.75" customHeight="1">
      <c r="A54" s="4"/>
      <c r="D54" s="5"/>
      <c r="E54" s="5"/>
      <c r="F54" s="5"/>
      <c r="G54" s="33"/>
      <c r="H54" s="5"/>
      <c r="I54" s="5"/>
      <c r="J54" s="5"/>
      <c r="K54" s="5"/>
      <c r="L54" s="60"/>
    </row>
    <row r="55" spans="1:12" ht="12.75" customHeight="1">
      <c r="A55" s="4"/>
      <c r="B55" s="60" t="s">
        <v>32</v>
      </c>
      <c r="D55" s="5"/>
      <c r="E55" s="5"/>
      <c r="F55" s="5"/>
      <c r="G55" s="33"/>
      <c r="H55" s="5"/>
      <c r="I55" s="5"/>
      <c r="J55" s="5"/>
      <c r="K55" s="5"/>
      <c r="L55" s="60"/>
    </row>
    <row r="56" spans="2:12" ht="12.75" customHeight="1">
      <c r="B56" s="94" t="s">
        <v>33</v>
      </c>
      <c r="C56" s="94"/>
      <c r="D56" s="94"/>
      <c r="L56" s="60"/>
    </row>
    <row r="57" spans="2:12" ht="12.75" customHeight="1">
      <c r="B57" s="94"/>
      <c r="C57" s="94"/>
      <c r="D57" s="94"/>
      <c r="L57" s="60"/>
    </row>
    <row r="58" spans="1:12" ht="12.75" customHeight="1">
      <c r="A58" s="4">
        <v>6</v>
      </c>
      <c r="B58" s="142" t="s">
        <v>339</v>
      </c>
      <c r="C58" s="142"/>
      <c r="D58" s="142"/>
      <c r="E58" s="5"/>
      <c r="F58" s="5"/>
      <c r="G58" s="33"/>
      <c r="H58" s="5"/>
      <c r="I58" s="5"/>
      <c r="J58" s="5"/>
      <c r="K58" s="5"/>
      <c r="L58" s="161"/>
    </row>
    <row r="59" spans="1:12" ht="12.75" customHeight="1">
      <c r="A59" s="4"/>
      <c r="B59" s="60" t="s">
        <v>340</v>
      </c>
      <c r="D59" s="6"/>
      <c r="E59" s="5"/>
      <c r="F59" s="5"/>
      <c r="G59" s="33"/>
      <c r="H59" s="5"/>
      <c r="I59" s="5"/>
      <c r="J59" s="5"/>
      <c r="K59" s="5"/>
      <c r="L59" s="161"/>
    </row>
    <row r="60" spans="1:12" ht="12.75" customHeight="1">
      <c r="A60" s="4"/>
      <c r="B60" s="60" t="s">
        <v>341</v>
      </c>
      <c r="D60" s="6"/>
      <c r="E60" s="5"/>
      <c r="F60" s="5"/>
      <c r="G60" s="33"/>
      <c r="H60" s="5"/>
      <c r="I60" s="5"/>
      <c r="J60" s="5"/>
      <c r="K60" s="5"/>
      <c r="L60" s="161"/>
    </row>
    <row r="61" spans="1:12" ht="12.75" customHeight="1">
      <c r="A61" s="4"/>
      <c r="D61" s="6"/>
      <c r="E61" s="5"/>
      <c r="F61" s="5"/>
      <c r="G61" s="33"/>
      <c r="H61" s="5"/>
      <c r="I61" s="5"/>
      <c r="J61" s="5"/>
      <c r="K61" s="5"/>
      <c r="L61" s="161"/>
    </row>
    <row r="62" spans="1:12" ht="12.75" customHeight="1">
      <c r="A62" s="4"/>
      <c r="B62" s="200" t="s">
        <v>18</v>
      </c>
      <c r="C62" s="200"/>
      <c r="D62" s="200"/>
      <c r="E62" s="200"/>
      <c r="F62" s="200"/>
      <c r="G62" s="200"/>
      <c r="H62" s="200"/>
      <c r="I62" s="200"/>
      <c r="J62" s="200"/>
      <c r="K62" s="200"/>
      <c r="L62" s="161"/>
    </row>
    <row r="63" spans="1:12" ht="12.75" customHeight="1">
      <c r="A63" s="4"/>
      <c r="B63" s="200"/>
      <c r="C63" s="200"/>
      <c r="D63" s="200"/>
      <c r="E63" s="200"/>
      <c r="F63" s="200"/>
      <c r="G63" s="200"/>
      <c r="H63" s="200"/>
      <c r="I63" s="200"/>
      <c r="J63" s="200"/>
      <c r="K63" s="200"/>
      <c r="L63" s="161"/>
    </row>
    <row r="64" spans="1:12" ht="12.75" customHeight="1">
      <c r="A64" s="4"/>
      <c r="B64" s="200"/>
      <c r="C64" s="200"/>
      <c r="D64" s="200"/>
      <c r="E64" s="200"/>
      <c r="F64" s="200"/>
      <c r="G64" s="200"/>
      <c r="H64" s="200"/>
      <c r="I64" s="200"/>
      <c r="J64" s="200"/>
      <c r="K64" s="200"/>
      <c r="L64" s="161"/>
    </row>
    <row r="65" spans="1:12" ht="12.75" customHeight="1">
      <c r="A65" s="4"/>
      <c r="B65" s="200"/>
      <c r="C65" s="200"/>
      <c r="D65" s="200"/>
      <c r="E65" s="200"/>
      <c r="F65" s="200"/>
      <c r="G65" s="200"/>
      <c r="H65" s="200"/>
      <c r="I65" s="200"/>
      <c r="J65" s="200"/>
      <c r="K65" s="200"/>
      <c r="L65" s="161"/>
    </row>
    <row r="66" spans="1:12" ht="12.75" customHeight="1">
      <c r="A66" s="4"/>
      <c r="B66" s="200"/>
      <c r="C66" s="200"/>
      <c r="D66" s="200"/>
      <c r="E66" s="200"/>
      <c r="F66" s="200"/>
      <c r="G66" s="200"/>
      <c r="H66" s="200"/>
      <c r="I66" s="200"/>
      <c r="J66" s="200"/>
      <c r="K66" s="200"/>
      <c r="L66" s="161"/>
    </row>
    <row r="67" spans="1:12" ht="12.75" customHeight="1">
      <c r="A67" s="4"/>
      <c r="B67" s="147"/>
      <c r="C67" s="147"/>
      <c r="D67" s="147"/>
      <c r="E67" s="147"/>
      <c r="F67" s="147"/>
      <c r="G67" s="147"/>
      <c r="H67" s="147"/>
      <c r="I67" s="147"/>
      <c r="J67" s="147"/>
      <c r="K67" s="147"/>
      <c r="L67" s="161"/>
    </row>
    <row r="68" spans="1:12" ht="12.75" customHeight="1">
      <c r="A68" s="4">
        <v>7</v>
      </c>
      <c r="B68" s="142" t="s">
        <v>342</v>
      </c>
      <c r="C68" s="142"/>
      <c r="D68" s="142"/>
      <c r="E68" s="5"/>
      <c r="F68" s="5"/>
      <c r="G68" s="33"/>
      <c r="H68" s="5"/>
      <c r="I68" s="5"/>
      <c r="J68" s="5"/>
      <c r="K68" s="5"/>
      <c r="L68" s="161"/>
    </row>
    <row r="69" spans="1:12" ht="12.75" customHeight="1">
      <c r="A69" s="4"/>
      <c r="B69" s="6" t="s">
        <v>343</v>
      </c>
      <c r="C69" s="6"/>
      <c r="D69" s="6"/>
      <c r="E69" s="5"/>
      <c r="F69" s="5"/>
      <c r="G69" s="33"/>
      <c r="H69" s="5"/>
      <c r="I69" s="5"/>
      <c r="J69" s="5"/>
      <c r="K69" s="16"/>
      <c r="L69" s="161"/>
    </row>
    <row r="70" spans="1:12" ht="12.75" customHeight="1">
      <c r="A70" s="4"/>
      <c r="B70" s="6"/>
      <c r="C70" s="6"/>
      <c r="D70" s="6"/>
      <c r="E70" s="5"/>
      <c r="F70" s="5"/>
      <c r="G70" s="33"/>
      <c r="H70" s="5"/>
      <c r="I70" s="5"/>
      <c r="J70" s="5"/>
      <c r="K70" s="16" t="s">
        <v>344</v>
      </c>
      <c r="L70" s="161"/>
    </row>
    <row r="71" spans="1:12" ht="12.75" customHeight="1">
      <c r="A71" s="4"/>
      <c r="B71" s="5"/>
      <c r="C71" s="5"/>
      <c r="D71" s="5"/>
      <c r="E71" s="5"/>
      <c r="F71" s="5"/>
      <c r="G71" s="33"/>
      <c r="H71" s="5"/>
      <c r="I71" s="5"/>
      <c r="J71" s="5"/>
      <c r="K71" s="18" t="s">
        <v>53</v>
      </c>
      <c r="L71" s="161"/>
    </row>
    <row r="72" spans="1:12" ht="12.75" customHeight="1">
      <c r="A72" s="4"/>
      <c r="B72" s="6"/>
      <c r="C72" s="6"/>
      <c r="D72" s="6"/>
      <c r="E72" s="5"/>
      <c r="F72" s="5"/>
      <c r="G72" s="33"/>
      <c r="H72" s="5"/>
      <c r="I72" s="5"/>
      <c r="J72" s="5"/>
      <c r="K72" s="140" t="s">
        <v>55</v>
      </c>
      <c r="L72" s="161"/>
    </row>
    <row r="73" spans="1:12" ht="12.75" customHeight="1">
      <c r="A73" s="4"/>
      <c r="B73" s="6"/>
      <c r="C73" s="6"/>
      <c r="D73" s="6"/>
      <c r="E73" s="5"/>
      <c r="F73" s="5"/>
      <c r="G73" s="33"/>
      <c r="H73" s="5"/>
      <c r="I73" s="5"/>
      <c r="J73" s="5"/>
      <c r="K73" s="140"/>
      <c r="L73" s="161"/>
    </row>
    <row r="74" spans="1:12" s="94" customFormat="1" ht="18" customHeight="1" thickBot="1">
      <c r="A74" s="4"/>
      <c r="B74" s="6" t="s">
        <v>345</v>
      </c>
      <c r="C74" s="6"/>
      <c r="D74" s="6" t="s">
        <v>346</v>
      </c>
      <c r="E74" s="6"/>
      <c r="F74" s="6"/>
      <c r="G74" s="162"/>
      <c r="H74" s="6"/>
      <c r="I74" s="162"/>
      <c r="J74" s="6"/>
      <c r="K74" s="183">
        <v>10064</v>
      </c>
      <c r="L74" s="163"/>
    </row>
    <row r="75" spans="1:12" s="94" customFormat="1" ht="18" customHeight="1" thickBot="1">
      <c r="A75" s="4"/>
      <c r="B75" s="6" t="s">
        <v>347</v>
      </c>
      <c r="C75" s="6"/>
      <c r="D75" s="6" t="s">
        <v>348</v>
      </c>
      <c r="E75" s="6"/>
      <c r="F75" s="6"/>
      <c r="G75" s="162"/>
      <c r="H75" s="6"/>
      <c r="I75" s="6"/>
      <c r="J75" s="6"/>
      <c r="K75" s="184">
        <f>+'BS'!D23</f>
        <v>3577</v>
      </c>
      <c r="L75" s="163"/>
    </row>
    <row r="76" spans="1:12" s="94" customFormat="1" ht="18" customHeight="1" thickBot="1">
      <c r="A76" s="4"/>
      <c r="B76" s="6" t="s">
        <v>349</v>
      </c>
      <c r="C76" s="6"/>
      <c r="D76" s="6" t="s">
        <v>350</v>
      </c>
      <c r="E76" s="6"/>
      <c r="F76" s="6"/>
      <c r="G76" s="162"/>
      <c r="H76" s="6"/>
      <c r="I76" s="6"/>
      <c r="J76" s="6"/>
      <c r="K76" s="185">
        <v>583</v>
      </c>
      <c r="L76" s="163"/>
    </row>
    <row r="77" spans="1:10" s="94" customFormat="1" ht="12.75" customHeight="1">
      <c r="A77" s="4"/>
      <c r="B77" s="6"/>
      <c r="C77" s="6"/>
      <c r="D77" s="6"/>
      <c r="E77" s="6"/>
      <c r="F77" s="6"/>
      <c r="G77" s="162"/>
      <c r="H77" s="8"/>
      <c r="I77" s="22"/>
      <c r="J77" s="163"/>
    </row>
    <row r="78" spans="1:12" s="94" customFormat="1" ht="12.75" customHeight="1">
      <c r="A78" s="4"/>
      <c r="B78" s="197" t="s">
        <v>28</v>
      </c>
      <c r="C78" s="197"/>
      <c r="D78" s="197"/>
      <c r="E78" s="197"/>
      <c r="F78" s="197"/>
      <c r="G78" s="197"/>
      <c r="H78" s="197"/>
      <c r="I78" s="197"/>
      <c r="J78" s="197"/>
      <c r="K78" s="197"/>
      <c r="L78" s="163"/>
    </row>
    <row r="79" spans="1:12" s="94" customFormat="1" ht="12.75" customHeight="1">
      <c r="A79" s="4"/>
      <c r="B79" s="197"/>
      <c r="C79" s="197"/>
      <c r="D79" s="197"/>
      <c r="E79" s="197"/>
      <c r="F79" s="197"/>
      <c r="G79" s="197"/>
      <c r="H79" s="197"/>
      <c r="I79" s="197"/>
      <c r="J79" s="197"/>
      <c r="K79" s="197"/>
      <c r="L79" s="163"/>
    </row>
    <row r="80" spans="1:12" s="94" customFormat="1" ht="12.75" customHeight="1">
      <c r="A80" s="4"/>
      <c r="B80" s="197"/>
      <c r="C80" s="197"/>
      <c r="D80" s="197"/>
      <c r="E80" s="197"/>
      <c r="F80" s="197"/>
      <c r="G80" s="197"/>
      <c r="H80" s="197"/>
      <c r="I80" s="197"/>
      <c r="J80" s="197"/>
      <c r="K80" s="197"/>
      <c r="L80" s="163"/>
    </row>
    <row r="81" spans="1:12" s="94" customFormat="1" ht="12.75" customHeight="1">
      <c r="A81" s="4"/>
      <c r="B81" s="197"/>
      <c r="C81" s="197"/>
      <c r="D81" s="197"/>
      <c r="E81" s="197"/>
      <c r="F81" s="197"/>
      <c r="G81" s="197"/>
      <c r="H81" s="197"/>
      <c r="I81" s="197"/>
      <c r="J81" s="197"/>
      <c r="K81" s="197"/>
      <c r="L81" s="163"/>
    </row>
    <row r="82" spans="1:12" s="94" customFormat="1" ht="12.75" customHeight="1">
      <c r="A82" s="4"/>
      <c r="B82" s="197"/>
      <c r="C82" s="197"/>
      <c r="D82" s="197"/>
      <c r="E82" s="197"/>
      <c r="F82" s="197"/>
      <c r="G82" s="197"/>
      <c r="H82" s="197"/>
      <c r="I82" s="197"/>
      <c r="J82" s="197"/>
      <c r="K82" s="197"/>
      <c r="L82" s="163"/>
    </row>
    <row r="83" spans="1:12" s="94" customFormat="1" ht="12.75" customHeight="1">
      <c r="A83" s="4"/>
      <c r="B83" s="197"/>
      <c r="C83" s="197"/>
      <c r="D83" s="197"/>
      <c r="E83" s="197"/>
      <c r="F83" s="197"/>
      <c r="G83" s="197"/>
      <c r="H83" s="197"/>
      <c r="I83" s="197"/>
      <c r="J83" s="197"/>
      <c r="K83" s="197"/>
      <c r="L83" s="163"/>
    </row>
    <row r="84" spans="1:12" s="94" customFormat="1" ht="12.75" customHeight="1">
      <c r="A84" s="4"/>
      <c r="B84" s="197"/>
      <c r="C84" s="197"/>
      <c r="D84" s="197"/>
      <c r="E84" s="197"/>
      <c r="F84" s="197"/>
      <c r="G84" s="197"/>
      <c r="H84" s="197"/>
      <c r="I84" s="197"/>
      <c r="J84" s="197"/>
      <c r="K84" s="197"/>
      <c r="L84" s="163"/>
    </row>
    <row r="85" spans="1:12" s="94" customFormat="1" ht="12.75" customHeight="1">
      <c r="A85" s="4"/>
      <c r="B85" s="197"/>
      <c r="C85" s="197"/>
      <c r="D85" s="197"/>
      <c r="E85" s="197"/>
      <c r="F85" s="197"/>
      <c r="G85" s="197"/>
      <c r="H85" s="197"/>
      <c r="I85" s="197"/>
      <c r="J85" s="197"/>
      <c r="K85" s="197"/>
      <c r="L85" s="163"/>
    </row>
    <row r="86" spans="1:12" s="94" customFormat="1" ht="12.75" customHeight="1">
      <c r="A86" s="4"/>
      <c r="B86" s="134"/>
      <c r="C86" s="134"/>
      <c r="D86" s="134"/>
      <c r="E86" s="134"/>
      <c r="F86" s="134"/>
      <c r="G86" s="134"/>
      <c r="H86" s="134"/>
      <c r="I86" s="134"/>
      <c r="J86" s="134"/>
      <c r="K86" s="131"/>
      <c r="L86" s="163"/>
    </row>
    <row r="87" spans="1:12" ht="12.75" customHeight="1">
      <c r="A87" s="4">
        <v>8</v>
      </c>
      <c r="B87" s="142" t="s">
        <v>351</v>
      </c>
      <c r="C87" s="142"/>
      <c r="D87" s="142"/>
      <c r="E87" s="5"/>
      <c r="F87" s="5"/>
      <c r="G87" s="33"/>
      <c r="H87" s="5"/>
      <c r="I87" s="5"/>
      <c r="J87" s="5"/>
      <c r="K87" s="5"/>
      <c r="L87" s="161"/>
    </row>
    <row r="88" spans="1:12" ht="12.75" customHeight="1">
      <c r="A88" s="4"/>
      <c r="B88" s="6" t="s">
        <v>302</v>
      </c>
      <c r="C88" s="6"/>
      <c r="D88" s="6"/>
      <c r="E88" s="5"/>
      <c r="F88" s="5"/>
      <c r="G88" s="33"/>
      <c r="H88" s="5"/>
      <c r="I88" s="5"/>
      <c r="J88" s="5"/>
      <c r="K88" s="5"/>
      <c r="L88" s="161"/>
    </row>
    <row r="89" spans="1:4" ht="12.75" customHeight="1">
      <c r="A89" s="4"/>
      <c r="B89" s="5" t="s">
        <v>352</v>
      </c>
      <c r="C89" s="5"/>
      <c r="D89" s="94"/>
    </row>
    <row r="90" spans="1:4" ht="12.75" customHeight="1">
      <c r="A90" s="4"/>
      <c r="B90" s="5" t="s">
        <v>353</v>
      </c>
      <c r="C90" s="5"/>
      <c r="D90" s="94"/>
    </row>
    <row r="91" spans="1:4" ht="12.75" customHeight="1">
      <c r="A91" s="4"/>
      <c r="B91" s="5"/>
      <c r="C91" s="5"/>
      <c r="D91" s="94"/>
    </row>
    <row r="92" spans="1:11" ht="12.75" customHeight="1">
      <c r="A92" s="4"/>
      <c r="B92" s="5" t="s">
        <v>345</v>
      </c>
      <c r="C92" s="196" t="s">
        <v>41</v>
      </c>
      <c r="D92" s="196"/>
      <c r="E92" s="196"/>
      <c r="F92" s="196"/>
      <c r="G92" s="196"/>
      <c r="H92" s="196"/>
      <c r="I92" s="196"/>
      <c r="J92" s="196"/>
      <c r="K92" s="131"/>
    </row>
    <row r="93" spans="1:11" ht="12.75" customHeight="1">
      <c r="A93" s="4"/>
      <c r="B93" s="5"/>
      <c r="C93" s="196"/>
      <c r="D93" s="196"/>
      <c r="E93" s="196"/>
      <c r="F93" s="196"/>
      <c r="G93" s="196"/>
      <c r="H93" s="196"/>
      <c r="I93" s="196"/>
      <c r="J93" s="196"/>
      <c r="K93" s="131"/>
    </row>
    <row r="94" spans="1:11" ht="12.75" customHeight="1">
      <c r="A94" s="4"/>
      <c r="B94" s="5"/>
      <c r="C94" s="196"/>
      <c r="D94" s="196"/>
      <c r="E94" s="196"/>
      <c r="F94" s="196"/>
      <c r="G94" s="196"/>
      <c r="H94" s="196"/>
      <c r="I94" s="196"/>
      <c r="J94" s="196"/>
      <c r="K94" s="131"/>
    </row>
    <row r="95" spans="1:11" ht="12.75" customHeight="1">
      <c r="A95" s="4"/>
      <c r="B95" s="5"/>
      <c r="C95" s="196"/>
      <c r="D95" s="196"/>
      <c r="E95" s="196"/>
      <c r="F95" s="196"/>
      <c r="G95" s="196"/>
      <c r="H95" s="196"/>
      <c r="I95" s="196"/>
      <c r="J95" s="196"/>
      <c r="K95" s="131"/>
    </row>
    <row r="96" spans="1:11" ht="12.75" customHeight="1">
      <c r="A96" s="4"/>
      <c r="B96" s="5"/>
      <c r="C96" s="196"/>
      <c r="D96" s="196"/>
      <c r="E96" s="196"/>
      <c r="F96" s="196"/>
      <c r="G96" s="196"/>
      <c r="H96" s="196"/>
      <c r="I96" s="196"/>
      <c r="J96" s="196"/>
      <c r="K96" s="94"/>
    </row>
    <row r="97" spans="1:11" ht="12.75" customHeight="1">
      <c r="A97" s="4"/>
      <c r="B97" s="5"/>
      <c r="C97" s="196"/>
      <c r="D97" s="196"/>
      <c r="E97" s="196"/>
      <c r="F97" s="196"/>
      <c r="G97" s="196"/>
      <c r="H97" s="196"/>
      <c r="I97" s="196"/>
      <c r="J97" s="196"/>
      <c r="K97" s="94"/>
    </row>
    <row r="98" spans="1:10" ht="12.75" customHeight="1">
      <c r="A98" s="4"/>
      <c r="B98" s="5"/>
      <c r="C98" s="196"/>
      <c r="D98" s="196"/>
      <c r="E98" s="196"/>
      <c r="F98" s="196"/>
      <c r="G98" s="196"/>
      <c r="H98" s="196"/>
      <c r="I98" s="196"/>
      <c r="J98" s="196"/>
    </row>
    <row r="99" spans="1:10" ht="12.75" customHeight="1">
      <c r="A99" s="4"/>
      <c r="B99" s="5"/>
      <c r="C99" s="196"/>
      <c r="D99" s="196"/>
      <c r="E99" s="196"/>
      <c r="F99" s="196"/>
      <c r="G99" s="196"/>
      <c r="H99" s="196"/>
      <c r="I99" s="196"/>
      <c r="J99" s="196"/>
    </row>
    <row r="100" spans="1:10" ht="12.75" customHeight="1">
      <c r="A100" s="4"/>
      <c r="B100" s="5"/>
      <c r="C100" s="196"/>
      <c r="D100" s="196"/>
      <c r="E100" s="196"/>
      <c r="F100" s="196"/>
      <c r="G100" s="196"/>
      <c r="H100" s="196"/>
      <c r="I100" s="196"/>
      <c r="J100" s="196"/>
    </row>
    <row r="101" spans="1:10" ht="12.75" customHeight="1">
      <c r="A101" s="4"/>
      <c r="B101" s="5"/>
      <c r="C101" s="196"/>
      <c r="D101" s="196"/>
      <c r="E101" s="196"/>
      <c r="F101" s="196"/>
      <c r="G101" s="196"/>
      <c r="H101" s="196"/>
      <c r="I101" s="196"/>
      <c r="J101" s="196"/>
    </row>
    <row r="102" spans="1:10" ht="12.75" customHeight="1">
      <c r="A102" s="4"/>
      <c r="B102" s="5"/>
      <c r="C102" s="196"/>
      <c r="D102" s="196"/>
      <c r="E102" s="196"/>
      <c r="F102" s="196"/>
      <c r="G102" s="196"/>
      <c r="H102" s="196"/>
      <c r="I102" s="196"/>
      <c r="J102" s="196"/>
    </row>
    <row r="103" spans="1:10" ht="12.75" customHeight="1">
      <c r="A103" s="4"/>
      <c r="B103" s="5"/>
      <c r="C103" s="130"/>
      <c r="D103" s="130"/>
      <c r="E103" s="130"/>
      <c r="F103" s="130"/>
      <c r="G103" s="130"/>
      <c r="H103" s="130"/>
      <c r="I103" s="130"/>
      <c r="J103" s="130"/>
    </row>
    <row r="104" spans="1:10" ht="12.75" customHeight="1">
      <c r="A104" s="4"/>
      <c r="B104" s="6"/>
      <c r="C104" s="196" t="s">
        <v>236</v>
      </c>
      <c r="D104" s="196"/>
      <c r="E104" s="196"/>
      <c r="F104" s="196"/>
      <c r="G104" s="196"/>
      <c r="H104" s="196"/>
      <c r="I104" s="196"/>
      <c r="J104" s="131"/>
    </row>
    <row r="105" spans="1:10" ht="12.75" customHeight="1">
      <c r="A105" s="4"/>
      <c r="B105" s="6"/>
      <c r="C105" s="196"/>
      <c r="D105" s="196"/>
      <c r="E105" s="196"/>
      <c r="F105" s="196"/>
      <c r="G105" s="196"/>
      <c r="H105" s="196"/>
      <c r="I105" s="196"/>
      <c r="J105" s="131"/>
    </row>
    <row r="106" spans="1:4" ht="12.75" customHeight="1">
      <c r="A106" s="4"/>
      <c r="B106" s="5"/>
      <c r="C106" s="4"/>
      <c r="D106" s="94"/>
    </row>
    <row r="107" spans="1:10" ht="12.75" customHeight="1">
      <c r="A107" s="4"/>
      <c r="B107" s="5" t="s">
        <v>354</v>
      </c>
      <c r="C107" s="196" t="s">
        <v>301</v>
      </c>
      <c r="D107" s="196"/>
      <c r="E107" s="196"/>
      <c r="F107" s="196"/>
      <c r="G107" s="196"/>
      <c r="H107" s="196"/>
      <c r="I107" s="196"/>
      <c r="J107" s="196"/>
    </row>
    <row r="108" spans="1:10" ht="12.75" customHeight="1">
      <c r="A108" s="4"/>
      <c r="B108" s="5"/>
      <c r="C108" s="196"/>
      <c r="D108" s="196"/>
      <c r="E108" s="196"/>
      <c r="F108" s="196"/>
      <c r="G108" s="196"/>
      <c r="H108" s="196"/>
      <c r="I108" s="196"/>
      <c r="J108" s="196"/>
    </row>
    <row r="109" spans="1:10" ht="12.75" customHeight="1">
      <c r="A109" s="4"/>
      <c r="B109" s="5"/>
      <c r="C109" s="196"/>
      <c r="D109" s="196"/>
      <c r="E109" s="196"/>
      <c r="F109" s="196"/>
      <c r="G109" s="196"/>
      <c r="H109" s="196"/>
      <c r="I109" s="196"/>
      <c r="J109" s="196"/>
    </row>
    <row r="110" spans="1:10" ht="12.75" customHeight="1">
      <c r="A110" s="4"/>
      <c r="B110" s="5"/>
      <c r="C110" s="196"/>
      <c r="D110" s="196"/>
      <c r="E110" s="196"/>
      <c r="F110" s="196"/>
      <c r="G110" s="196"/>
      <c r="H110" s="196"/>
      <c r="I110" s="196"/>
      <c r="J110" s="196"/>
    </row>
    <row r="111" spans="1:10" ht="12.75" customHeight="1">
      <c r="A111" s="4"/>
      <c r="B111" s="5"/>
      <c r="C111" s="196"/>
      <c r="D111" s="196"/>
      <c r="E111" s="196"/>
      <c r="F111" s="196"/>
      <c r="G111" s="196"/>
      <c r="H111" s="196"/>
      <c r="I111" s="196"/>
      <c r="J111" s="196"/>
    </row>
    <row r="112" spans="1:10" ht="12.75" customHeight="1">
      <c r="A112" s="4"/>
      <c r="B112" s="5"/>
      <c r="C112" s="196"/>
      <c r="D112" s="196"/>
      <c r="E112" s="196"/>
      <c r="F112" s="196"/>
      <c r="G112" s="196"/>
      <c r="H112" s="196"/>
      <c r="I112" s="196"/>
      <c r="J112" s="196"/>
    </row>
    <row r="113" spans="1:10" ht="12.75" customHeight="1">
      <c r="A113" s="4"/>
      <c r="B113" s="5"/>
      <c r="C113" s="196"/>
      <c r="D113" s="196"/>
      <c r="E113" s="196"/>
      <c r="F113" s="196"/>
      <c r="G113" s="196"/>
      <c r="H113" s="196"/>
      <c r="I113" s="196"/>
      <c r="J113" s="196"/>
    </row>
    <row r="114" spans="1:10" ht="12.75" customHeight="1">
      <c r="A114" s="4"/>
      <c r="B114" s="5"/>
      <c r="C114" s="196"/>
      <c r="D114" s="196"/>
      <c r="E114" s="196"/>
      <c r="F114" s="196"/>
      <c r="G114" s="196"/>
      <c r="H114" s="196"/>
      <c r="I114" s="196"/>
      <c r="J114" s="196"/>
    </row>
    <row r="115" spans="1:4" ht="12.75" customHeight="1">
      <c r="A115" s="4"/>
      <c r="B115" s="5"/>
      <c r="C115" s="4"/>
      <c r="D115" s="94"/>
    </row>
    <row r="116" spans="1:12" ht="12.75" customHeight="1">
      <c r="A116" s="4">
        <v>8</v>
      </c>
      <c r="B116" s="142" t="s">
        <v>27</v>
      </c>
      <c r="C116" s="142"/>
      <c r="D116" s="142"/>
      <c r="E116" s="5"/>
      <c r="F116" s="5"/>
      <c r="G116" s="33"/>
      <c r="H116" s="5"/>
      <c r="I116" s="5"/>
      <c r="J116" s="5"/>
      <c r="K116" s="5"/>
      <c r="L116" s="161"/>
    </row>
    <row r="117" spans="1:4" ht="12.75" customHeight="1">
      <c r="A117" s="4"/>
      <c r="B117" s="6" t="s">
        <v>355</v>
      </c>
      <c r="C117" s="5" t="s">
        <v>356</v>
      </c>
      <c r="D117" s="94"/>
    </row>
    <row r="118" spans="1:4" ht="12.75" customHeight="1">
      <c r="A118" s="4"/>
      <c r="B118" s="164"/>
      <c r="C118" s="165" t="s">
        <v>357</v>
      </c>
      <c r="D118" s="94"/>
    </row>
    <row r="119" spans="1:4" ht="12.75" customHeight="1">
      <c r="A119" s="4"/>
      <c r="B119" s="164"/>
      <c r="C119" s="165" t="s">
        <v>358</v>
      </c>
      <c r="D119" s="94"/>
    </row>
    <row r="120" spans="1:4" ht="12.75" customHeight="1">
      <c r="A120" s="4"/>
      <c r="B120" s="164"/>
      <c r="C120" s="165" t="s">
        <v>359</v>
      </c>
      <c r="D120" s="94"/>
    </row>
    <row r="121" spans="1:4" ht="12.75" customHeight="1">
      <c r="A121" s="4"/>
      <c r="B121" s="164"/>
      <c r="C121" s="165" t="s">
        <v>360</v>
      </c>
      <c r="D121" s="94"/>
    </row>
    <row r="122" spans="1:4" ht="12.75" customHeight="1">
      <c r="A122" s="4"/>
      <c r="B122" s="164"/>
      <c r="C122" s="165" t="s">
        <v>361</v>
      </c>
      <c r="D122" s="94"/>
    </row>
    <row r="123" spans="1:4" ht="12.75" customHeight="1">
      <c r="A123" s="4"/>
      <c r="B123" s="164"/>
      <c r="C123" s="165" t="s">
        <v>362</v>
      </c>
      <c r="D123" s="94"/>
    </row>
    <row r="124" spans="1:4" ht="12.75" customHeight="1">
      <c r="A124" s="4"/>
      <c r="B124" s="164"/>
      <c r="C124" s="165" t="s">
        <v>363</v>
      </c>
      <c r="D124" s="94"/>
    </row>
    <row r="125" spans="1:4" ht="12.75" customHeight="1">
      <c r="A125" s="4"/>
      <c r="B125" s="164"/>
      <c r="C125" s="165" t="s">
        <v>364</v>
      </c>
      <c r="D125" s="94"/>
    </row>
    <row r="126" spans="1:4" ht="12.75" customHeight="1">
      <c r="A126" s="4"/>
      <c r="B126" s="5"/>
      <c r="C126" s="5" t="s">
        <v>365</v>
      </c>
      <c r="D126" s="94"/>
    </row>
    <row r="127" spans="1:4" ht="12.75" customHeight="1">
      <c r="A127" s="4"/>
      <c r="B127" s="5"/>
      <c r="C127" s="5"/>
      <c r="D127" s="94"/>
    </row>
    <row r="128" spans="1:4" ht="12.75" customHeight="1">
      <c r="A128" s="4"/>
      <c r="B128" s="4"/>
      <c r="C128" s="4" t="s">
        <v>366</v>
      </c>
      <c r="D128" s="94"/>
    </row>
    <row r="129" spans="1:4" ht="12.75" customHeight="1">
      <c r="A129" s="4"/>
      <c r="B129" s="4"/>
      <c r="C129" s="4" t="s">
        <v>367</v>
      </c>
      <c r="D129" s="94"/>
    </row>
    <row r="130" spans="1:4" ht="12.75" customHeight="1">
      <c r="A130" s="4"/>
      <c r="B130" s="4"/>
      <c r="C130" s="4" t="s">
        <v>368</v>
      </c>
      <c r="D130" s="94"/>
    </row>
    <row r="131" spans="1:4" ht="12.75" customHeight="1">
      <c r="A131" s="4"/>
      <c r="B131" s="4"/>
      <c r="C131" s="4" t="s">
        <v>369</v>
      </c>
      <c r="D131" s="94"/>
    </row>
    <row r="132" spans="1:4" ht="12.75" customHeight="1">
      <c r="A132" s="4"/>
      <c r="B132" s="4"/>
      <c r="C132" s="4" t="s">
        <v>370</v>
      </c>
      <c r="D132" s="94"/>
    </row>
    <row r="133" spans="1:4" ht="12.75" customHeight="1">
      <c r="A133" s="4"/>
      <c r="B133" s="4"/>
      <c r="C133" s="4"/>
      <c r="D133" s="94"/>
    </row>
    <row r="134" spans="1:12" ht="12.75" customHeight="1">
      <c r="A134" s="4"/>
      <c r="B134" s="4"/>
      <c r="C134" s="4" t="s">
        <v>371</v>
      </c>
      <c r="D134" s="94"/>
      <c r="L134" s="60"/>
    </row>
    <row r="135" spans="1:12" ht="12.75" customHeight="1">
      <c r="A135" s="4"/>
      <c r="B135" s="4"/>
      <c r="C135" s="4" t="s">
        <v>372</v>
      </c>
      <c r="D135" s="94"/>
      <c r="L135" s="60"/>
    </row>
    <row r="136" spans="1:12" ht="12.75" customHeight="1">
      <c r="A136" s="4"/>
      <c r="B136" s="4"/>
      <c r="C136" s="4" t="s">
        <v>373</v>
      </c>
      <c r="D136" s="94"/>
      <c r="L136" s="60"/>
    </row>
    <row r="137" spans="1:12" ht="12.75" customHeight="1">
      <c r="A137" s="4"/>
      <c r="B137" s="4"/>
      <c r="C137" s="4" t="s">
        <v>374</v>
      </c>
      <c r="D137" s="94"/>
      <c r="L137" s="60"/>
    </row>
    <row r="138" spans="1:12" ht="12.75" customHeight="1">
      <c r="A138" s="4"/>
      <c r="B138" s="4"/>
      <c r="C138" s="4"/>
      <c r="D138" s="94"/>
      <c r="L138" s="60"/>
    </row>
    <row r="139" spans="1:12" ht="12.75" customHeight="1">
      <c r="A139" s="4"/>
      <c r="B139" s="4"/>
      <c r="C139" s="4" t="s">
        <v>375</v>
      </c>
      <c r="D139" s="94"/>
      <c r="L139" s="60"/>
    </row>
    <row r="140" spans="1:12" ht="12.75" customHeight="1">
      <c r="A140" s="4"/>
      <c r="B140" s="4"/>
      <c r="C140" s="4" t="s">
        <v>376</v>
      </c>
      <c r="D140" s="94"/>
      <c r="L140" s="60"/>
    </row>
    <row r="141" spans="1:12" ht="12.75" customHeight="1">
      <c r="A141" s="4"/>
      <c r="B141" s="4"/>
      <c r="C141" s="4"/>
      <c r="D141" s="94"/>
      <c r="L141" s="60"/>
    </row>
    <row r="142" spans="1:12" ht="12.75" customHeight="1">
      <c r="A142" s="4"/>
      <c r="B142" s="4"/>
      <c r="C142" s="4" t="s">
        <v>240</v>
      </c>
      <c r="G142" s="60"/>
      <c r="H142" s="23"/>
      <c r="L142" s="60"/>
    </row>
    <row r="143" spans="1:12" ht="12.75" customHeight="1">
      <c r="A143" s="4"/>
      <c r="B143" s="4"/>
      <c r="C143" s="4" t="s">
        <v>241</v>
      </c>
      <c r="G143" s="60"/>
      <c r="H143" s="23"/>
      <c r="L143" s="60"/>
    </row>
    <row r="144" spans="1:12" ht="12.75" customHeight="1">
      <c r="A144" s="4"/>
      <c r="B144" s="4"/>
      <c r="C144" s="4"/>
      <c r="G144" s="60"/>
      <c r="H144" s="23"/>
      <c r="L144" s="60"/>
    </row>
    <row r="145" spans="1:12" ht="12.75" customHeight="1">
      <c r="A145" s="4"/>
      <c r="B145" s="4"/>
      <c r="C145" s="196" t="s">
        <v>303</v>
      </c>
      <c r="D145" s="196"/>
      <c r="E145" s="196"/>
      <c r="F145" s="196"/>
      <c r="G145" s="196"/>
      <c r="H145" s="196"/>
      <c r="I145" s="196"/>
      <c r="J145" s="196"/>
      <c r="L145" s="60"/>
    </row>
    <row r="146" spans="1:12" ht="12.75" customHeight="1">
      <c r="A146" s="4"/>
      <c r="B146" s="4"/>
      <c r="C146" s="196"/>
      <c r="D146" s="196"/>
      <c r="E146" s="196"/>
      <c r="F146" s="196"/>
      <c r="G146" s="196"/>
      <c r="H146" s="196"/>
      <c r="I146" s="196"/>
      <c r="J146" s="196"/>
      <c r="L146" s="60"/>
    </row>
    <row r="147" spans="1:12" ht="12.75" customHeight="1">
      <c r="A147" s="4"/>
      <c r="B147" s="4"/>
      <c r="C147" s="196"/>
      <c r="D147" s="196"/>
      <c r="E147" s="196"/>
      <c r="F147" s="196"/>
      <c r="G147" s="196"/>
      <c r="H147" s="196"/>
      <c r="I147" s="196"/>
      <c r="J147" s="196"/>
      <c r="L147" s="60"/>
    </row>
    <row r="148" spans="1:12" ht="12.75" customHeight="1">
      <c r="A148" s="4"/>
      <c r="B148" s="4"/>
      <c r="C148" s="196"/>
      <c r="D148" s="196"/>
      <c r="E148" s="196"/>
      <c r="F148" s="196"/>
      <c r="G148" s="196"/>
      <c r="H148" s="196"/>
      <c r="I148" s="196"/>
      <c r="J148" s="196"/>
      <c r="L148" s="60"/>
    </row>
    <row r="149" spans="1:12" ht="12.75" customHeight="1">
      <c r="A149" s="4"/>
      <c r="B149" s="4"/>
      <c r="C149" s="196"/>
      <c r="D149" s="196"/>
      <c r="E149" s="196"/>
      <c r="F149" s="196"/>
      <c r="G149" s="196"/>
      <c r="H149" s="196"/>
      <c r="I149" s="196"/>
      <c r="J149" s="196"/>
      <c r="L149" s="60"/>
    </row>
    <row r="150" spans="1:12" ht="12.75" customHeight="1">
      <c r="A150" s="4"/>
      <c r="B150" s="4"/>
      <c r="C150" s="196"/>
      <c r="D150" s="196"/>
      <c r="E150" s="196"/>
      <c r="F150" s="196"/>
      <c r="G150" s="196"/>
      <c r="H150" s="196"/>
      <c r="I150" s="196"/>
      <c r="J150" s="196"/>
      <c r="L150" s="60"/>
    </row>
    <row r="151" spans="1:12" ht="12.75" customHeight="1">
      <c r="A151" s="4"/>
      <c r="B151" s="4"/>
      <c r="C151" s="196"/>
      <c r="D151" s="196"/>
      <c r="E151" s="196"/>
      <c r="F151" s="196"/>
      <c r="G151" s="196"/>
      <c r="H151" s="196"/>
      <c r="I151" s="196"/>
      <c r="J151" s="196"/>
      <c r="L151" s="60"/>
    </row>
    <row r="152" spans="1:12" ht="12.75" customHeight="1">
      <c r="A152" s="4"/>
      <c r="B152" s="4"/>
      <c r="C152" s="196"/>
      <c r="D152" s="196"/>
      <c r="E152" s="196"/>
      <c r="F152" s="196"/>
      <c r="G152" s="196"/>
      <c r="H152" s="196"/>
      <c r="I152" s="196"/>
      <c r="J152" s="196"/>
      <c r="L152" s="60"/>
    </row>
    <row r="153" spans="1:12" ht="12.75" customHeight="1">
      <c r="A153" s="4"/>
      <c r="B153" s="4"/>
      <c r="C153" s="196"/>
      <c r="D153" s="196"/>
      <c r="E153" s="196"/>
      <c r="F153" s="196"/>
      <c r="G153" s="196"/>
      <c r="H153" s="196"/>
      <c r="I153" s="196"/>
      <c r="J153" s="196"/>
      <c r="L153" s="60"/>
    </row>
    <row r="154" spans="1:12" ht="12.75" customHeight="1">
      <c r="A154" s="4"/>
      <c r="B154" s="4"/>
      <c r="C154" s="196"/>
      <c r="D154" s="196"/>
      <c r="E154" s="196"/>
      <c r="F154" s="196"/>
      <c r="G154" s="196"/>
      <c r="H154" s="196"/>
      <c r="I154" s="196"/>
      <c r="J154" s="196"/>
      <c r="L154" s="60"/>
    </row>
    <row r="155" spans="1:12" ht="12.75" customHeight="1">
      <c r="A155" s="4"/>
      <c r="B155" s="4"/>
      <c r="C155" s="196"/>
      <c r="D155" s="196"/>
      <c r="E155" s="196"/>
      <c r="F155" s="196"/>
      <c r="G155" s="196"/>
      <c r="H155" s="196"/>
      <c r="I155" s="196"/>
      <c r="J155" s="196"/>
      <c r="L155" s="60"/>
    </row>
    <row r="156" spans="1:4" ht="12.75" customHeight="1">
      <c r="A156" s="4"/>
      <c r="B156" s="5"/>
      <c r="C156" s="4"/>
      <c r="D156" s="94"/>
    </row>
    <row r="157" spans="1:10" ht="12.75" customHeight="1">
      <c r="A157" s="4"/>
      <c r="B157" s="5" t="s">
        <v>377</v>
      </c>
      <c r="C157" s="200" t="s">
        <v>29</v>
      </c>
      <c r="D157" s="200"/>
      <c r="E157" s="200"/>
      <c r="F157" s="200"/>
      <c r="G157" s="200"/>
      <c r="H157" s="200"/>
      <c r="I157" s="200"/>
      <c r="J157" s="200"/>
    </row>
    <row r="158" spans="1:10" ht="12.75" customHeight="1">
      <c r="A158" s="4"/>
      <c r="B158" s="5"/>
      <c r="C158" s="200"/>
      <c r="D158" s="200"/>
      <c r="E158" s="200"/>
      <c r="F158" s="200"/>
      <c r="G158" s="200"/>
      <c r="H158" s="200"/>
      <c r="I158" s="200"/>
      <c r="J158" s="200"/>
    </row>
    <row r="159" spans="1:10" ht="12.75" customHeight="1">
      <c r="A159" s="4"/>
      <c r="B159" s="5"/>
      <c r="C159" s="200"/>
      <c r="D159" s="200"/>
      <c r="E159" s="200"/>
      <c r="F159" s="200"/>
      <c r="G159" s="200"/>
      <c r="H159" s="200"/>
      <c r="I159" s="200"/>
      <c r="J159" s="200"/>
    </row>
    <row r="160" spans="1:10" ht="12.75" customHeight="1">
      <c r="A160" s="4"/>
      <c r="B160" s="5"/>
      <c r="C160" s="200"/>
      <c r="D160" s="200"/>
      <c r="E160" s="200"/>
      <c r="F160" s="200"/>
      <c r="G160" s="200"/>
      <c r="H160" s="200"/>
      <c r="I160" s="200"/>
      <c r="J160" s="200"/>
    </row>
    <row r="161" spans="1:10" ht="12.75" customHeight="1">
      <c r="A161" s="4"/>
      <c r="B161" s="5"/>
      <c r="C161" s="200"/>
      <c r="D161" s="200"/>
      <c r="E161" s="200"/>
      <c r="F161" s="200"/>
      <c r="G161" s="200"/>
      <c r="H161" s="200"/>
      <c r="I161" s="200"/>
      <c r="J161" s="200"/>
    </row>
    <row r="162" spans="1:10" ht="12.75" customHeight="1">
      <c r="A162" s="4"/>
      <c r="B162" s="5"/>
      <c r="C162" s="200"/>
      <c r="D162" s="200"/>
      <c r="E162" s="200"/>
      <c r="F162" s="200"/>
      <c r="G162" s="200"/>
      <c r="H162" s="200"/>
      <c r="I162" s="200"/>
      <c r="J162" s="200"/>
    </row>
    <row r="163" spans="1:10" ht="12.75" customHeight="1">
      <c r="A163" s="4"/>
      <c r="B163" s="5"/>
      <c r="C163" s="200"/>
      <c r="D163" s="200"/>
      <c r="E163" s="200"/>
      <c r="F163" s="200"/>
      <c r="G163" s="200"/>
      <c r="H163" s="200"/>
      <c r="I163" s="200"/>
      <c r="J163" s="200"/>
    </row>
    <row r="164" spans="1:4" ht="12.75" customHeight="1">
      <c r="A164" s="4"/>
      <c r="B164" s="5"/>
      <c r="C164" s="4"/>
      <c r="D164" s="94"/>
    </row>
    <row r="165" spans="1:12" ht="12.75" customHeight="1">
      <c r="A165" s="4">
        <v>9</v>
      </c>
      <c r="B165" s="142" t="s">
        <v>378</v>
      </c>
      <c r="C165" s="142"/>
      <c r="D165" s="142"/>
      <c r="E165" s="5"/>
      <c r="F165" s="5"/>
      <c r="G165" s="33"/>
      <c r="H165" s="5"/>
      <c r="I165" s="5"/>
      <c r="J165" s="5"/>
      <c r="K165" s="5"/>
      <c r="L165" s="161"/>
    </row>
    <row r="166" spans="1:12" ht="12.75" customHeight="1">
      <c r="A166" s="4"/>
      <c r="B166" s="6" t="s">
        <v>379</v>
      </c>
      <c r="C166" s="6"/>
      <c r="D166" s="6"/>
      <c r="E166" s="5"/>
      <c r="F166" s="5"/>
      <c r="G166" s="33"/>
      <c r="H166" s="5"/>
      <c r="I166" s="8"/>
      <c r="J166" s="5"/>
      <c r="L166" s="8"/>
    </row>
    <row r="167" spans="1:12" ht="12.75" customHeight="1">
      <c r="A167" s="4"/>
      <c r="B167" s="6"/>
      <c r="C167" s="6"/>
      <c r="D167" s="6"/>
      <c r="E167" s="5"/>
      <c r="F167" s="5"/>
      <c r="G167" s="33"/>
      <c r="H167" s="5"/>
      <c r="I167" s="5"/>
      <c r="J167" s="5"/>
      <c r="K167" s="16" t="s">
        <v>344</v>
      </c>
      <c r="L167" s="5"/>
    </row>
    <row r="168" spans="1:12" ht="12.75" customHeight="1">
      <c r="A168" s="4"/>
      <c r="B168" s="6"/>
      <c r="C168" s="6"/>
      <c r="D168" s="6"/>
      <c r="E168" s="5"/>
      <c r="F168" s="5"/>
      <c r="G168" s="33"/>
      <c r="H168" s="5"/>
      <c r="I168" s="5"/>
      <c r="J168" s="5"/>
      <c r="K168" s="18" t="s">
        <v>53</v>
      </c>
      <c r="L168" s="161"/>
    </row>
    <row r="169" spans="1:12" ht="12.75" customHeight="1">
      <c r="A169" s="4"/>
      <c r="B169" s="6"/>
      <c r="C169" s="6"/>
      <c r="D169" s="6"/>
      <c r="E169" s="5"/>
      <c r="F169" s="5"/>
      <c r="G169" s="33"/>
      <c r="H169" s="5"/>
      <c r="I169" s="5"/>
      <c r="J169" s="5"/>
      <c r="K169" s="16" t="s">
        <v>55</v>
      </c>
      <c r="L169" s="5"/>
    </row>
    <row r="170" spans="1:12" ht="12.75" customHeight="1">
      <c r="A170" s="4"/>
      <c r="B170" s="143" t="s">
        <v>235</v>
      </c>
      <c r="C170" s="143"/>
      <c r="D170" s="143" t="s">
        <v>380</v>
      </c>
      <c r="E170" s="5"/>
      <c r="F170" s="5"/>
      <c r="G170" s="33"/>
      <c r="H170" s="5"/>
      <c r="I170" s="5"/>
      <c r="J170" s="5"/>
      <c r="K170" s="5"/>
      <c r="L170" s="5"/>
    </row>
    <row r="171" spans="1:12" ht="12.75" customHeight="1">
      <c r="A171" s="4"/>
      <c r="B171" s="4"/>
      <c r="C171" s="4"/>
      <c r="D171" s="166" t="s">
        <v>381</v>
      </c>
      <c r="E171" s="5"/>
      <c r="F171" s="5"/>
      <c r="G171" s="33"/>
      <c r="H171" s="5"/>
      <c r="I171" s="5"/>
      <c r="J171" s="5"/>
      <c r="K171" s="33"/>
      <c r="L171" s="33"/>
    </row>
    <row r="172" spans="1:12" ht="12.75" customHeight="1">
      <c r="A172" s="4"/>
      <c r="B172" s="4"/>
      <c r="C172" s="4"/>
      <c r="D172" s="5" t="s">
        <v>108</v>
      </c>
      <c r="E172" s="5"/>
      <c r="F172" s="5"/>
      <c r="G172" s="33"/>
      <c r="H172" s="5"/>
      <c r="I172" s="5"/>
      <c r="J172" s="5"/>
      <c r="K172" s="33">
        <v>35135</v>
      </c>
      <c r="L172" s="33"/>
    </row>
    <row r="173" spans="1:12" ht="12.75" customHeight="1">
      <c r="A173" s="4"/>
      <c r="B173" s="4"/>
      <c r="C173" s="4"/>
      <c r="D173" s="5" t="s">
        <v>382</v>
      </c>
      <c r="E173" s="5"/>
      <c r="F173" s="5"/>
      <c r="G173" s="33"/>
      <c r="H173" s="5"/>
      <c r="I173" s="5"/>
      <c r="J173" s="5"/>
      <c r="K173" s="33">
        <v>16438</v>
      </c>
      <c r="L173" s="167"/>
    </row>
    <row r="174" spans="1:12" ht="12.75" customHeight="1">
      <c r="A174" s="4"/>
      <c r="B174" s="4"/>
      <c r="C174" s="4"/>
      <c r="D174" s="5" t="s">
        <v>104</v>
      </c>
      <c r="E174" s="5"/>
      <c r="F174" s="5"/>
      <c r="G174" s="33"/>
      <c r="H174" s="5"/>
      <c r="I174" s="5"/>
      <c r="J174" s="5"/>
      <c r="K174" s="31">
        <v>50</v>
      </c>
      <c r="L174" s="33"/>
    </row>
    <row r="175" spans="1:12" ht="12.75" customHeight="1">
      <c r="A175" s="4"/>
      <c r="B175" s="4"/>
      <c r="C175" s="4"/>
      <c r="D175" s="5"/>
      <c r="E175" s="5"/>
      <c r="F175" s="5"/>
      <c r="G175" s="33"/>
      <c r="H175" s="5"/>
      <c r="I175" s="5"/>
      <c r="J175" s="5"/>
      <c r="K175" s="23">
        <f>SUM(K172:K174)</f>
        <v>51623</v>
      </c>
      <c r="L175" s="33"/>
    </row>
    <row r="176" spans="1:12" ht="12.75" customHeight="1">
      <c r="A176" s="4"/>
      <c r="B176" s="4"/>
      <c r="C176" s="4"/>
      <c r="D176" s="166" t="s">
        <v>383</v>
      </c>
      <c r="E176" s="5"/>
      <c r="F176" s="5"/>
      <c r="G176" s="33"/>
      <c r="H176" s="5"/>
      <c r="I176" s="5"/>
      <c r="J176" s="5"/>
      <c r="K176" s="23"/>
      <c r="L176" s="33"/>
    </row>
    <row r="177" spans="1:12" ht="12.75" customHeight="1">
      <c r="A177" s="4"/>
      <c r="B177" s="4"/>
      <c r="C177" s="4"/>
      <c r="D177" s="5" t="s">
        <v>384</v>
      </c>
      <c r="E177" s="5"/>
      <c r="F177" s="5"/>
      <c r="G177" s="33"/>
      <c r="H177" s="5"/>
      <c r="I177" s="5"/>
      <c r="J177" s="5"/>
      <c r="K177" s="31">
        <v>58291</v>
      </c>
      <c r="L177" s="33"/>
    </row>
    <row r="178" spans="1:12" ht="12.75" customHeight="1">
      <c r="A178" s="4"/>
      <c r="B178" s="4"/>
      <c r="C178" s="4"/>
      <c r="D178" s="5"/>
      <c r="E178" s="5"/>
      <c r="F178" s="5"/>
      <c r="G178" s="33"/>
      <c r="H178" s="5"/>
      <c r="I178" s="5"/>
      <c r="J178" s="5"/>
      <c r="K178" s="77">
        <f>SUM(K175:K177)</f>
        <v>109914</v>
      </c>
      <c r="L178" s="33"/>
    </row>
    <row r="179" spans="1:12" ht="12.75" customHeight="1">
      <c r="A179" s="4"/>
      <c r="B179" s="4"/>
      <c r="C179" s="4"/>
      <c r="D179" s="5"/>
      <c r="E179" s="5"/>
      <c r="F179" s="5"/>
      <c r="G179" s="33"/>
      <c r="H179" s="5"/>
      <c r="I179" s="5"/>
      <c r="J179" s="5"/>
      <c r="K179" s="23"/>
      <c r="L179" s="33"/>
    </row>
    <row r="180" spans="1:12" ht="12.75" customHeight="1">
      <c r="A180" s="4"/>
      <c r="B180" s="4"/>
      <c r="C180" s="4"/>
      <c r="D180" s="166" t="s">
        <v>385</v>
      </c>
      <c r="E180" s="5"/>
      <c r="F180" s="5"/>
      <c r="G180" s="33"/>
      <c r="H180" s="5"/>
      <c r="I180" s="5"/>
      <c r="J180" s="5"/>
      <c r="K180" s="33"/>
      <c r="L180" s="33"/>
    </row>
    <row r="181" spans="1:12" ht="12.75" customHeight="1">
      <c r="A181" s="4"/>
      <c r="B181" s="4"/>
      <c r="C181" s="4"/>
      <c r="D181" s="5" t="s">
        <v>108</v>
      </c>
      <c r="E181" s="5"/>
      <c r="F181" s="5"/>
      <c r="G181" s="33"/>
      <c r="H181" s="5"/>
      <c r="I181" s="5"/>
      <c r="J181" s="5"/>
      <c r="K181" s="33">
        <v>2685</v>
      </c>
      <c r="L181" s="33"/>
    </row>
    <row r="182" spans="1:12" ht="12.75" customHeight="1" hidden="1">
      <c r="A182" s="4"/>
      <c r="B182" s="4"/>
      <c r="C182" s="4"/>
      <c r="D182" s="5" t="s">
        <v>386</v>
      </c>
      <c r="E182" s="5"/>
      <c r="F182" s="5"/>
      <c r="G182" s="33"/>
      <c r="H182" s="5"/>
      <c r="I182" s="5"/>
      <c r="J182" s="5"/>
      <c r="K182" s="23">
        <f>+'[1]conso bs'!AE60</f>
        <v>0</v>
      </c>
      <c r="L182" s="33"/>
    </row>
    <row r="183" spans="1:12" ht="12.75" customHeight="1" hidden="1">
      <c r="A183" s="4"/>
      <c r="B183" s="4"/>
      <c r="C183" s="4"/>
      <c r="D183" s="5" t="s">
        <v>382</v>
      </c>
      <c r="E183" s="5"/>
      <c r="F183" s="5"/>
      <c r="G183" s="33"/>
      <c r="H183" s="5"/>
      <c r="I183" s="5"/>
      <c r="J183" s="5"/>
      <c r="K183" s="23">
        <v>0</v>
      </c>
      <c r="L183" s="33"/>
    </row>
    <row r="184" spans="1:12" ht="12.75" customHeight="1">
      <c r="A184" s="4"/>
      <c r="B184" s="4"/>
      <c r="C184" s="4"/>
      <c r="D184" s="4"/>
      <c r="E184" s="5"/>
      <c r="F184" s="5"/>
      <c r="G184" s="33"/>
      <c r="H184" s="5"/>
      <c r="I184" s="5"/>
      <c r="J184" s="5"/>
      <c r="K184" s="77">
        <f>SUM(K180:K183)</f>
        <v>2685</v>
      </c>
      <c r="L184" s="33"/>
    </row>
    <row r="185" spans="1:12" ht="12.75" customHeight="1">
      <c r="A185" s="4"/>
      <c r="B185" s="4"/>
      <c r="C185" s="4"/>
      <c r="D185" s="4"/>
      <c r="E185" s="5"/>
      <c r="F185" s="5"/>
      <c r="G185" s="33"/>
      <c r="H185" s="5"/>
      <c r="I185" s="5"/>
      <c r="J185" s="5"/>
      <c r="K185" s="23"/>
      <c r="L185" s="33"/>
    </row>
    <row r="186" spans="1:12" ht="12.75" customHeight="1" thickBot="1">
      <c r="A186" s="4"/>
      <c r="B186" s="4"/>
      <c r="C186" s="4"/>
      <c r="D186" s="5" t="s">
        <v>120</v>
      </c>
      <c r="E186" s="5"/>
      <c r="F186" s="5"/>
      <c r="G186" s="33"/>
      <c r="H186" s="5"/>
      <c r="I186" s="5"/>
      <c r="J186" s="5"/>
      <c r="K186" s="35">
        <f>+K178+K184</f>
        <v>112599</v>
      </c>
      <c r="L186" s="33"/>
    </row>
    <row r="187" spans="1:12" ht="12.75" customHeight="1">
      <c r="A187" s="4"/>
      <c r="B187" s="4"/>
      <c r="C187" s="4"/>
      <c r="D187" s="4"/>
      <c r="E187" s="5"/>
      <c r="F187" s="5"/>
      <c r="G187" s="33"/>
      <c r="H187" s="5"/>
      <c r="I187" s="5"/>
      <c r="J187" s="5"/>
      <c r="K187" s="72"/>
      <c r="L187" s="33"/>
    </row>
    <row r="188" spans="1:12" ht="12.75" customHeight="1">
      <c r="A188" s="4"/>
      <c r="B188" s="159" t="s">
        <v>256</v>
      </c>
      <c r="C188" s="159"/>
      <c r="D188" s="159" t="s">
        <v>387</v>
      </c>
      <c r="E188" s="5"/>
      <c r="F188" s="5"/>
      <c r="G188" s="33"/>
      <c r="H188" s="5"/>
      <c r="I188" s="5"/>
      <c r="J188" s="5"/>
      <c r="K188" s="5"/>
      <c r="L188" s="33"/>
    </row>
    <row r="189" spans="1:12" ht="12.75" customHeight="1">
      <c r="A189" s="4"/>
      <c r="B189" s="4"/>
      <c r="C189" s="4"/>
      <c r="D189" s="166" t="s">
        <v>381</v>
      </c>
      <c r="E189" s="5"/>
      <c r="F189" s="5"/>
      <c r="G189" s="33"/>
      <c r="H189" s="5"/>
      <c r="I189" s="5"/>
      <c r="J189" s="5"/>
      <c r="K189" s="5"/>
      <c r="L189" s="33"/>
    </row>
    <row r="190" spans="1:12" ht="12.75" customHeight="1" thickBot="1">
      <c r="A190" s="4"/>
      <c r="B190" s="4"/>
      <c r="C190" s="4"/>
      <c r="D190" s="5" t="s">
        <v>104</v>
      </c>
      <c r="E190" s="5"/>
      <c r="F190" s="5"/>
      <c r="G190" s="33"/>
      <c r="H190" s="5"/>
      <c r="I190" s="5"/>
      <c r="J190" s="5"/>
      <c r="K190" s="35">
        <v>79</v>
      </c>
      <c r="L190" s="33"/>
    </row>
    <row r="191" spans="1:12" ht="12.75" customHeight="1">
      <c r="A191" s="4"/>
      <c r="B191" s="4"/>
      <c r="C191" s="4"/>
      <c r="D191" s="165"/>
      <c r="E191" s="5"/>
      <c r="F191" s="5"/>
      <c r="G191" s="33"/>
      <c r="H191" s="5"/>
      <c r="I191" s="72"/>
      <c r="J191" s="5"/>
      <c r="L191" s="23"/>
    </row>
    <row r="192" spans="2:12" ht="12.75" customHeight="1">
      <c r="B192" s="6" t="s">
        <v>238</v>
      </c>
      <c r="C192" s="94" t="s">
        <v>388</v>
      </c>
      <c r="G192" s="60"/>
      <c r="L192" s="5"/>
    </row>
    <row r="193" spans="2:12" ht="12.75" customHeight="1">
      <c r="B193" s="94"/>
      <c r="C193" s="94" t="s">
        <v>389</v>
      </c>
      <c r="G193" s="60"/>
      <c r="H193" s="23"/>
      <c r="L193" s="5"/>
    </row>
    <row r="194" spans="2:12" ht="12.75" customHeight="1">
      <c r="B194" s="94"/>
      <c r="C194" s="94"/>
      <c r="G194" s="60"/>
      <c r="H194" s="23"/>
      <c r="L194" s="5"/>
    </row>
    <row r="195" spans="2:12" ht="12.75" customHeight="1">
      <c r="B195" s="94"/>
      <c r="C195" s="94" t="s">
        <v>390</v>
      </c>
      <c r="G195" s="60"/>
      <c r="H195" s="23"/>
      <c r="L195" s="5"/>
    </row>
    <row r="196" spans="2:12" ht="12.75" customHeight="1">
      <c r="B196" s="94"/>
      <c r="C196" s="94" t="s">
        <v>391</v>
      </c>
      <c r="G196" s="60"/>
      <c r="H196" s="23"/>
      <c r="L196" s="5"/>
    </row>
    <row r="197" spans="2:12" ht="12.75" customHeight="1">
      <c r="B197" s="94"/>
      <c r="C197" s="94" t="s">
        <v>392</v>
      </c>
      <c r="G197" s="60"/>
      <c r="H197" s="23"/>
      <c r="L197" s="5"/>
    </row>
    <row r="198" spans="2:12" ht="12.75" customHeight="1">
      <c r="B198" s="94"/>
      <c r="C198" s="94"/>
      <c r="G198" s="60"/>
      <c r="H198" s="23"/>
      <c r="L198" s="5"/>
    </row>
    <row r="199" spans="1:12" ht="12.75" customHeight="1">
      <c r="A199" s="4">
        <v>10</v>
      </c>
      <c r="B199" s="142" t="s">
        <v>393</v>
      </c>
      <c r="C199" s="142"/>
      <c r="D199" s="142"/>
      <c r="E199" s="5"/>
      <c r="F199" s="5"/>
      <c r="G199" s="33"/>
      <c r="H199" s="5"/>
      <c r="I199" s="5"/>
      <c r="J199" s="5"/>
      <c r="K199" s="5"/>
      <c r="L199" s="168"/>
    </row>
    <row r="200" spans="1:12" ht="12.75" customHeight="1">
      <c r="A200" s="4"/>
      <c r="B200" s="6" t="s">
        <v>304</v>
      </c>
      <c r="C200" s="6"/>
      <c r="D200" s="6"/>
      <c r="E200" s="5"/>
      <c r="F200" s="5"/>
      <c r="G200" s="33"/>
      <c r="H200" s="5"/>
      <c r="I200" s="5"/>
      <c r="J200" s="5"/>
      <c r="K200" s="5"/>
      <c r="L200" s="161"/>
    </row>
    <row r="201" spans="1:12" ht="12.75" customHeight="1">
      <c r="A201" s="4"/>
      <c r="B201" s="6" t="s">
        <v>394</v>
      </c>
      <c r="C201" s="6"/>
      <c r="D201" s="6"/>
      <c r="E201" s="5"/>
      <c r="F201" s="5"/>
      <c r="G201" s="33"/>
      <c r="H201" s="5"/>
      <c r="I201" s="5"/>
      <c r="J201" s="5"/>
      <c r="K201" s="5"/>
      <c r="L201" s="161"/>
    </row>
    <row r="202" spans="1:12" ht="12.75" customHeight="1">
      <c r="A202" s="4"/>
      <c r="B202" s="6"/>
      <c r="C202" s="6"/>
      <c r="D202" s="6"/>
      <c r="E202" s="5"/>
      <c r="F202" s="5"/>
      <c r="G202" s="33"/>
      <c r="H202" s="5"/>
      <c r="I202" s="5"/>
      <c r="J202" s="5"/>
      <c r="K202" s="5"/>
      <c r="L202" s="161"/>
    </row>
    <row r="203" spans="1:12" ht="12.75" customHeight="1">
      <c r="A203" s="4">
        <v>11</v>
      </c>
      <c r="B203" s="142" t="s">
        <v>395</v>
      </c>
      <c r="C203" s="142"/>
      <c r="D203" s="6"/>
      <c r="E203" s="5"/>
      <c r="F203" s="5"/>
      <c r="G203" s="33"/>
      <c r="H203" s="5"/>
      <c r="I203" s="5"/>
      <c r="J203" s="5"/>
      <c r="K203" s="5"/>
      <c r="L203" s="161"/>
    </row>
    <row r="204" spans="1:12" ht="12.75" customHeight="1">
      <c r="A204" s="4"/>
      <c r="B204" s="6" t="s">
        <v>0</v>
      </c>
      <c r="C204" s="6"/>
      <c r="D204" s="6"/>
      <c r="E204" s="5"/>
      <c r="F204" s="5"/>
      <c r="G204" s="33"/>
      <c r="H204" s="5"/>
      <c r="I204" s="5"/>
      <c r="J204" s="5"/>
      <c r="K204" s="5"/>
      <c r="L204" s="161"/>
    </row>
    <row r="205" spans="1:12" ht="12.75" customHeight="1">
      <c r="A205" s="4"/>
      <c r="B205" s="6" t="s">
        <v>305</v>
      </c>
      <c r="C205" s="6"/>
      <c r="D205" s="6"/>
      <c r="E205" s="5"/>
      <c r="F205" s="5"/>
      <c r="G205" s="33"/>
      <c r="H205" s="5"/>
      <c r="I205" s="5"/>
      <c r="J205" s="5"/>
      <c r="K205" s="5"/>
      <c r="L205" s="161"/>
    </row>
    <row r="206" spans="1:12" ht="12.75" customHeight="1">
      <c r="A206" s="4"/>
      <c r="B206" s="6" t="s">
        <v>239</v>
      </c>
      <c r="C206" s="6"/>
      <c r="D206" s="6"/>
      <c r="E206" s="5"/>
      <c r="F206" s="5"/>
      <c r="G206" s="33"/>
      <c r="H206" s="5"/>
      <c r="I206" s="5"/>
      <c r="J206" s="5"/>
      <c r="K206" s="5"/>
      <c r="L206" s="161"/>
    </row>
    <row r="207" spans="1:12" ht="12.75" customHeight="1">
      <c r="A207" s="4"/>
      <c r="B207" s="6"/>
      <c r="C207" s="6"/>
      <c r="D207" s="6"/>
      <c r="E207" s="5"/>
      <c r="F207" s="5"/>
      <c r="G207" s="33"/>
      <c r="H207" s="5"/>
      <c r="I207" s="5"/>
      <c r="J207" s="5"/>
      <c r="K207" s="5"/>
      <c r="L207" s="161"/>
    </row>
    <row r="208" spans="1:12" ht="12.75" customHeight="1">
      <c r="A208" s="4"/>
      <c r="B208" s="196" t="s">
        <v>431</v>
      </c>
      <c r="C208" s="196"/>
      <c r="D208" s="196"/>
      <c r="E208" s="196"/>
      <c r="F208" s="196"/>
      <c r="G208" s="196"/>
      <c r="H208" s="196"/>
      <c r="I208" s="196"/>
      <c r="J208" s="196"/>
      <c r="L208" s="60"/>
    </row>
    <row r="209" spans="1:12" ht="12.75" customHeight="1">
      <c r="A209" s="4"/>
      <c r="B209" s="196"/>
      <c r="C209" s="196"/>
      <c r="D209" s="196"/>
      <c r="E209" s="196"/>
      <c r="F209" s="196"/>
      <c r="G209" s="196"/>
      <c r="H209" s="196"/>
      <c r="I209" s="196"/>
      <c r="J209" s="196"/>
      <c r="L209" s="60"/>
    </row>
    <row r="210" spans="1:12" ht="12.75" customHeight="1">
      <c r="A210" s="4"/>
      <c r="B210" s="196"/>
      <c r="C210" s="196"/>
      <c r="D210" s="196"/>
      <c r="E210" s="196"/>
      <c r="F210" s="196"/>
      <c r="G210" s="196"/>
      <c r="H210" s="196"/>
      <c r="I210" s="196"/>
      <c r="J210" s="196"/>
      <c r="L210" s="60"/>
    </row>
    <row r="211" spans="1:12" ht="12.75" customHeight="1">
      <c r="A211" s="4"/>
      <c r="B211" s="196"/>
      <c r="C211" s="196"/>
      <c r="D211" s="196"/>
      <c r="E211" s="196"/>
      <c r="F211" s="196"/>
      <c r="G211" s="196"/>
      <c r="H211" s="196"/>
      <c r="I211" s="196"/>
      <c r="J211" s="196"/>
      <c r="L211" s="60"/>
    </row>
    <row r="212" spans="1:12" ht="12.75" customHeight="1">
      <c r="A212" s="4"/>
      <c r="B212" s="196"/>
      <c r="C212" s="196"/>
      <c r="D212" s="196"/>
      <c r="E212" s="196"/>
      <c r="F212" s="196"/>
      <c r="G212" s="196"/>
      <c r="H212" s="196"/>
      <c r="I212" s="196"/>
      <c r="J212" s="196"/>
      <c r="L212" s="60"/>
    </row>
    <row r="213" spans="1:12" ht="13.5" customHeight="1">
      <c r="A213" s="4"/>
      <c r="B213" s="142"/>
      <c r="C213" s="142"/>
      <c r="D213" s="6"/>
      <c r="E213" s="5"/>
      <c r="F213" s="5"/>
      <c r="G213" s="33"/>
      <c r="H213" s="5"/>
      <c r="I213" s="5"/>
      <c r="J213" s="5"/>
      <c r="K213" s="5"/>
      <c r="L213" s="161"/>
    </row>
    <row r="214" spans="1:12" ht="12.75" customHeight="1">
      <c r="A214" s="4">
        <v>12</v>
      </c>
      <c r="B214" s="136" t="s">
        <v>206</v>
      </c>
      <c r="C214" s="136"/>
      <c r="D214" s="6"/>
      <c r="E214" s="5"/>
      <c r="F214" s="5"/>
      <c r="G214" s="33"/>
      <c r="H214" s="5"/>
      <c r="I214" s="5"/>
      <c r="J214" s="5"/>
      <c r="K214" s="5"/>
      <c r="L214" s="161"/>
    </row>
    <row r="215" spans="1:12" ht="12.75" customHeight="1">
      <c r="A215" s="4"/>
      <c r="B215" s="6" t="s">
        <v>396</v>
      </c>
      <c r="C215" s="6"/>
      <c r="D215" s="142"/>
      <c r="E215" s="23"/>
      <c r="F215" s="33"/>
      <c r="H215" s="33"/>
      <c r="I215" s="23"/>
      <c r="J215" s="33"/>
      <c r="K215" s="23"/>
      <c r="L215" s="161"/>
    </row>
    <row r="216" spans="1:12" ht="12.75" customHeight="1">
      <c r="A216" s="4"/>
      <c r="B216" s="4" t="s">
        <v>397</v>
      </c>
      <c r="C216" s="4"/>
      <c r="D216" s="5"/>
      <c r="E216" s="5"/>
      <c r="F216" s="5"/>
      <c r="G216" s="33"/>
      <c r="H216" s="5"/>
      <c r="I216" s="5"/>
      <c r="J216" s="5"/>
      <c r="K216" s="5"/>
      <c r="L216" s="161"/>
    </row>
    <row r="217" spans="1:12" ht="12.75" customHeight="1">
      <c r="A217" s="4"/>
      <c r="B217" s="4"/>
      <c r="C217" s="4"/>
      <c r="D217" s="5"/>
      <c r="E217" s="5"/>
      <c r="F217" s="5"/>
      <c r="G217" s="33"/>
      <c r="H217" s="5"/>
      <c r="I217" s="5"/>
      <c r="J217" s="5"/>
      <c r="K217" s="5"/>
      <c r="L217" s="161"/>
    </row>
    <row r="218" spans="1:12" ht="12.75" customHeight="1">
      <c r="A218" s="4">
        <v>13</v>
      </c>
      <c r="B218" s="136" t="s">
        <v>398</v>
      </c>
      <c r="C218" s="136"/>
      <c r="D218" s="5"/>
      <c r="E218" s="5"/>
      <c r="F218" s="5"/>
      <c r="G218" s="33"/>
      <c r="H218" s="5"/>
      <c r="I218" s="5"/>
      <c r="J218" s="5"/>
      <c r="K218" s="5"/>
      <c r="L218" s="161"/>
    </row>
    <row r="219" spans="1:12" ht="12.75" customHeight="1">
      <c r="A219" s="4"/>
      <c r="B219" s="5" t="s">
        <v>399</v>
      </c>
      <c r="C219" s="5"/>
      <c r="D219" s="5"/>
      <c r="E219" s="5"/>
      <c r="F219" s="5"/>
      <c r="G219" s="33"/>
      <c r="H219" s="5"/>
      <c r="I219" s="5"/>
      <c r="J219" s="5"/>
      <c r="K219" s="5"/>
      <c r="L219" s="161"/>
    </row>
    <row r="220" spans="1:12" ht="12.75" customHeight="1">
      <c r="A220" s="4"/>
      <c r="B220" s="6" t="s">
        <v>400</v>
      </c>
      <c r="C220" s="6"/>
      <c r="D220" s="6"/>
      <c r="E220" s="5"/>
      <c r="F220" s="5"/>
      <c r="G220" s="33"/>
      <c r="H220" s="5"/>
      <c r="I220" s="5"/>
      <c r="J220" s="5"/>
      <c r="K220" s="5"/>
      <c r="L220" s="161"/>
    </row>
    <row r="221" spans="1:12" ht="12.75" customHeight="1">
      <c r="A221" s="4"/>
      <c r="B221" s="4" t="s">
        <v>401</v>
      </c>
      <c r="C221" s="4"/>
      <c r="D221" s="4"/>
      <c r="E221" s="5"/>
      <c r="F221" s="5"/>
      <c r="G221" s="33"/>
      <c r="H221" s="5"/>
      <c r="I221" s="5"/>
      <c r="J221" s="5"/>
      <c r="K221" s="5"/>
      <c r="L221" s="161"/>
    </row>
    <row r="222" spans="1:12" ht="12.75" customHeight="1">
      <c r="A222" s="4"/>
      <c r="B222" s="4"/>
      <c r="C222" s="4"/>
      <c r="D222" s="4"/>
      <c r="E222" s="5"/>
      <c r="F222" s="5"/>
      <c r="G222" s="33"/>
      <c r="H222" s="5"/>
      <c r="I222" s="5"/>
      <c r="J222" s="5"/>
      <c r="K222" s="5"/>
      <c r="L222" s="161"/>
    </row>
    <row r="223" spans="1:12" ht="12.75" customHeight="1">
      <c r="A223" s="4"/>
      <c r="B223" s="4" t="s">
        <v>402</v>
      </c>
      <c r="C223" s="4"/>
      <c r="D223" s="6"/>
      <c r="E223" s="5"/>
      <c r="F223" s="5"/>
      <c r="G223" s="33"/>
      <c r="H223" s="5"/>
      <c r="I223" s="5"/>
      <c r="J223" s="5"/>
      <c r="K223" s="5"/>
      <c r="L223" s="161"/>
    </row>
    <row r="224" spans="2:4" ht="12.75" customHeight="1">
      <c r="B224" s="137"/>
      <c r="C224" s="137"/>
      <c r="D224" s="94"/>
    </row>
    <row r="225" spans="1:11" ht="12.75" customHeight="1">
      <c r="A225" s="4">
        <v>14</v>
      </c>
      <c r="B225" s="157" t="s">
        <v>403</v>
      </c>
      <c r="C225" s="94"/>
      <c r="D225" s="94"/>
      <c r="G225" s="60"/>
      <c r="K225" s="23"/>
    </row>
    <row r="226" spans="2:11" ht="12.75" customHeight="1">
      <c r="B226" s="137" t="s">
        <v>404</v>
      </c>
      <c r="C226" s="94"/>
      <c r="D226" s="94"/>
      <c r="G226" s="60"/>
      <c r="K226" s="23"/>
    </row>
    <row r="227" spans="2:11" ht="12.75" customHeight="1">
      <c r="B227" s="137" t="s">
        <v>306</v>
      </c>
      <c r="E227" s="23"/>
      <c r="H227" s="23"/>
      <c r="I227" s="23"/>
      <c r="K227" s="23"/>
    </row>
    <row r="228" spans="5:11" ht="12.75" customHeight="1">
      <c r="E228" s="23"/>
      <c r="H228" s="23"/>
      <c r="I228" s="23"/>
      <c r="K228" s="23"/>
    </row>
    <row r="229" spans="5:11" ht="12.75" customHeight="1">
      <c r="E229" s="23"/>
      <c r="H229" s="23"/>
      <c r="I229" s="23"/>
      <c r="K229" s="23"/>
    </row>
    <row r="230" spans="5:11" ht="12.75" customHeight="1">
      <c r="E230" s="23"/>
      <c r="H230" s="23"/>
      <c r="I230" s="23"/>
      <c r="K230" s="23"/>
    </row>
  </sheetData>
  <mergeCells count="15">
    <mergeCell ref="B78:K85"/>
    <mergeCell ref="C104:I105"/>
    <mergeCell ref="C107:J114"/>
    <mergeCell ref="C145:J155"/>
    <mergeCell ref="C92:J102"/>
    <mergeCell ref="B208:J212"/>
    <mergeCell ref="B62:K66"/>
    <mergeCell ref="A1:K1"/>
    <mergeCell ref="A2:K2"/>
    <mergeCell ref="A3:K3"/>
    <mergeCell ref="A5:K5"/>
    <mergeCell ref="B20:K21"/>
    <mergeCell ref="B12:K14"/>
    <mergeCell ref="B16:K17"/>
    <mergeCell ref="C157:J163"/>
  </mergeCells>
  <printOptions/>
  <pageMargins left="0.5" right="0.5" top="0.75" bottom="0.75" header="0.5" footer="0.5"/>
  <pageSetup fitToHeight="5" horizontalDpi="600" verticalDpi="600" orientation="portrait" paperSize="9" scale="85" r:id="rId1"/>
  <rowBreaks count="3" manualBreakCount="3">
    <brk id="57" max="10" man="1"/>
    <brk id="115" max="10" man="1"/>
    <brk id="16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 Suan Wei</dc:creator>
  <cp:keywords/>
  <dc:description/>
  <cp:lastModifiedBy>Yong Suan Wei</cp:lastModifiedBy>
  <cp:lastPrinted>2006-11-22T10:49:45Z</cp:lastPrinted>
  <dcterms:created xsi:type="dcterms:W3CDTF">2006-11-15T08:44:50Z</dcterms:created>
  <dcterms:modified xsi:type="dcterms:W3CDTF">2006-11-23T09:35:11Z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