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2000" windowHeight="6645" activeTab="0"/>
  </bookViews>
  <sheets>
    <sheet name="INCOME" sheetId="1" r:id="rId1"/>
    <sheet name="BSHEET" sheetId="2" r:id="rId2"/>
    <sheet name="EQUITY CHANGE" sheetId="3" r:id="rId3"/>
    <sheet name="CASHFLOW" sheetId="4" r:id="rId4"/>
  </sheets>
  <definedNames>
    <definedName name="BSHEET">'BSHEET'!$A$1</definedName>
    <definedName name="_xlnm.Print_Area" localSheetId="1">'BSHEET'!$A$1:$F$40</definedName>
    <definedName name="_xlnm.Print_Area" localSheetId="3">'CASHFLOW'!$A$1:$F$35</definedName>
    <definedName name="_xlnm.Print_Area" localSheetId="2">'EQUITY CHANGE'!$A$1:$H$27</definedName>
    <definedName name="_xlnm.Print_Area" localSheetId="0">'INCOME'!$A$1:$H$48</definedName>
  </definedNames>
  <calcPr fullCalcOnLoad="1"/>
</workbook>
</file>

<file path=xl/sharedStrings.xml><?xml version="1.0" encoding="utf-8"?>
<sst xmlns="http://schemas.openxmlformats.org/spreadsheetml/2006/main" count="113" uniqueCount="85">
  <si>
    <t>Revenue</t>
  </si>
  <si>
    <t>Current</t>
  </si>
  <si>
    <t>Comparative</t>
  </si>
  <si>
    <t>Cumulative</t>
  </si>
  <si>
    <t>RM '000</t>
  </si>
  <si>
    <t>Expenditure</t>
  </si>
  <si>
    <t>Other Operating Income</t>
  </si>
  <si>
    <t>Taxation</t>
  </si>
  <si>
    <t>Minority interest</t>
  </si>
  <si>
    <t>Basic Earnings</t>
  </si>
  <si>
    <t>Per Share (Sen)</t>
  </si>
  <si>
    <t>Fully Diluted Earnings</t>
  </si>
  <si>
    <t>As at</t>
  </si>
  <si>
    <t>CURRENT ASSETS</t>
  </si>
  <si>
    <t>CURRENT LIABILITIES</t>
  </si>
  <si>
    <t>REPRESENTED BY :</t>
  </si>
  <si>
    <t>Total</t>
  </si>
  <si>
    <t xml:space="preserve">Balance As At </t>
  </si>
  <si>
    <t>Capital</t>
  </si>
  <si>
    <t xml:space="preserve">Share </t>
  </si>
  <si>
    <t>CONDENSED CONSOLIDATED STATEMENTS OF CHANGES IN EQUITY</t>
  </si>
  <si>
    <t>Quarter Ended</t>
  </si>
  <si>
    <t>CONDENSED CONSOLIDATED BALANCE SHEET</t>
  </si>
  <si>
    <t>Cash and bank balances</t>
  </si>
  <si>
    <t>SRI HARTAMAS BERHAD (8324-P)</t>
  </si>
  <si>
    <t>Special Administrators Appointed</t>
  </si>
  <si>
    <t>(incorporated in Malaysia)</t>
  </si>
  <si>
    <t>(The Condensed Consolidated Income Statements should be read in conjunction with the</t>
  </si>
  <si>
    <t>accompanying Explanatory Notes)</t>
  </si>
  <si>
    <t>(The Condensed Consolidated Statement of Changes in Equity should be read in conjunction with the</t>
  </si>
  <si>
    <t>(The Condensed Consolidated Balance Sheet should be read in conjunction with</t>
  </si>
  <si>
    <t>the accompanying Explanatory Notes)</t>
  </si>
  <si>
    <t>(Audited)</t>
  </si>
  <si>
    <t>(Unaudited)</t>
  </si>
  <si>
    <t>CONDENSED CONSOLIDATED INCOME STATEMENTS (UNAUDITED)</t>
  </si>
  <si>
    <t>Properties under development</t>
  </si>
  <si>
    <t>Property, plant and equipment</t>
  </si>
  <si>
    <t>Trade receivables</t>
  </si>
  <si>
    <t>Other receivables</t>
  </si>
  <si>
    <t>Short term borrowings</t>
  </si>
  <si>
    <t>Trade payables</t>
  </si>
  <si>
    <t>Other payables</t>
  </si>
  <si>
    <t>Due to customers on construction contracts</t>
  </si>
  <si>
    <t>NET CURRENT LIABIITIES</t>
  </si>
  <si>
    <t>Other reserves</t>
  </si>
  <si>
    <t>Shareholders' deficit</t>
  </si>
  <si>
    <t>Accumulated losses</t>
  </si>
  <si>
    <t>Share capital</t>
  </si>
  <si>
    <t>Share</t>
  </si>
  <si>
    <t>Premium</t>
  </si>
  <si>
    <t>Accumulated</t>
  </si>
  <si>
    <t>Losses</t>
  </si>
  <si>
    <t>Exceptional item</t>
  </si>
  <si>
    <t>n/a</t>
  </si>
  <si>
    <t>Profit/(Loss) before taxation</t>
  </si>
  <si>
    <t>Profit/(Loss) after tax</t>
  </si>
  <si>
    <t>Net Profit/(Loss) For the Period</t>
  </si>
  <si>
    <t>CONDENSED CONSOLIDATED CASHFLOW STATEMENT</t>
  </si>
  <si>
    <t>RM'000</t>
  </si>
  <si>
    <t>NET INCREASE IN CASH AND CASH EQUIVALENTS</t>
  </si>
  <si>
    <t>CASH AND CASH EQUIVALENTS AT BEGINNING OF YEAR</t>
  </si>
  <si>
    <t>CASH AND CASH EQUIVALENTS AT END OF PERIOD</t>
  </si>
  <si>
    <t>Cash and cash equivalents comprise:</t>
  </si>
  <si>
    <t>Short term deposits</t>
  </si>
  <si>
    <t>(The Condensed Consolidated Cashflow Statement should be read in conjunction with the</t>
  </si>
  <si>
    <t>Net profit/(loss) for the period</t>
  </si>
  <si>
    <t>Bank overdrafts</t>
  </si>
  <si>
    <t>Profit/(Loss) before taxation and Exceptional item</t>
  </si>
  <si>
    <t>Interest expense</t>
  </si>
  <si>
    <t>CASH FLOWS FROM OPERATING ACTIVITIES</t>
  </si>
  <si>
    <t>CASH FLOWS FROM INVESTING ACTIVITIES</t>
  </si>
  <si>
    <t>CASH FLOWS FROM FINANCING ACTIVITIES</t>
  </si>
  <si>
    <t>30/6/2003</t>
  </si>
  <si>
    <t>Balance at 1 July 2003</t>
  </si>
  <si>
    <t>FOR THE QUARTER ENDED 31 MARCH 2004</t>
  </si>
  <si>
    <t>9 Months</t>
  </si>
  <si>
    <t>31 March</t>
  </si>
  <si>
    <t>Profit/(Loss) from Operations</t>
  </si>
  <si>
    <t>-</t>
  </si>
  <si>
    <t>31/3/2004</t>
  </si>
  <si>
    <t>AS AT 31 MARCH 2004</t>
  </si>
  <si>
    <t>31 March 2004</t>
  </si>
  <si>
    <t>FOR THE 9 MONTHS ENDED 31 MARCH 2004</t>
  </si>
  <si>
    <t>9 Months Ended</t>
  </si>
  <si>
    <t xml:space="preserve"> 9 Months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</si>
</sst>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0_);\(0\)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1" fontId="0" fillId="0" borderId="0" xfId="16" applyAlignment="1">
      <alignment horizontal="right"/>
    </xf>
    <xf numFmtId="0" fontId="1" fillId="0" borderId="0" xfId="0" applyFont="1" applyAlignment="1">
      <alignment/>
    </xf>
    <xf numFmtId="41" fontId="1" fillId="0" borderId="0" xfId="16" applyFont="1" applyAlignment="1">
      <alignment horizontal="right"/>
    </xf>
    <xf numFmtId="41" fontId="1" fillId="0" borderId="1" xfId="16" applyFont="1" applyBorder="1" applyAlignment="1">
      <alignment horizontal="right"/>
    </xf>
    <xf numFmtId="41" fontId="1" fillId="0" borderId="2" xfId="16" applyFont="1" applyBorder="1" applyAlignment="1">
      <alignment horizontal="right"/>
    </xf>
    <xf numFmtId="0" fontId="2" fillId="0" borderId="0" xfId="0" applyFont="1" applyAlignment="1">
      <alignment/>
    </xf>
    <xf numFmtId="41" fontId="2" fillId="0" borderId="0" xfId="16" applyFont="1" applyAlignment="1">
      <alignment horizontal="right"/>
    </xf>
    <xf numFmtId="41" fontId="2" fillId="0" borderId="0" xfId="16" applyFont="1" applyAlignment="1" quotePrefix="1">
      <alignment horizontal="right"/>
    </xf>
    <xf numFmtId="0" fontId="0" fillId="0" borderId="0" xfId="0" applyFont="1" applyAlignment="1">
      <alignment/>
    </xf>
    <xf numFmtId="37" fontId="1" fillId="0" borderId="3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1" fontId="1" fillId="0" borderId="0" xfId="16" applyFont="1" applyBorder="1" applyAlignment="1">
      <alignment horizontal="right"/>
    </xf>
    <xf numFmtId="41" fontId="1" fillId="0" borderId="4" xfId="16" applyFont="1" applyBorder="1" applyAlignment="1">
      <alignment horizontal="right"/>
    </xf>
    <xf numFmtId="15" fontId="1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 horizontal="right"/>
    </xf>
    <xf numFmtId="0" fontId="4" fillId="0" borderId="0" xfId="0" applyFont="1" applyAlignment="1">
      <alignment horizontal="center"/>
    </xf>
    <xf numFmtId="41" fontId="1" fillId="0" borderId="3" xfId="16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90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1" fontId="1" fillId="0" borderId="0" xfId="0" applyNumberFormat="1" applyFont="1" applyAlignment="1">
      <alignment/>
    </xf>
    <xf numFmtId="192" fontId="1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1" fontId="1" fillId="0" borderId="0" xfId="16" applyFont="1" applyAlignment="1">
      <alignment/>
    </xf>
    <xf numFmtId="41" fontId="0" fillId="0" borderId="0" xfId="16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vertical="top" wrapText="1"/>
    </xf>
    <xf numFmtId="194" fontId="1" fillId="0" borderId="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95" fontId="2" fillId="0" borderId="0" xfId="16" applyNumberFormat="1" applyFont="1" applyAlignment="1" quotePrefix="1">
      <alignment horizontal="right"/>
    </xf>
    <xf numFmtId="195" fontId="2" fillId="0" borderId="0" xfId="16" applyNumberFormat="1" applyFont="1" applyAlignment="1">
      <alignment horizontal="right"/>
    </xf>
    <xf numFmtId="39" fontId="1" fillId="0" borderId="2" xfId="0" applyNumberFormat="1" applyFont="1" applyBorder="1" applyAlignment="1">
      <alignment/>
    </xf>
    <xf numFmtId="15" fontId="2" fillId="0" borderId="0" xfId="0" applyNumberFormat="1" applyFont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workbookViewId="0" topLeftCell="A1">
      <selection activeCell="D16" sqref="D15:D16"/>
    </sheetView>
  </sheetViews>
  <sheetFormatPr defaultColWidth="9.140625" defaultRowHeight="12.75"/>
  <cols>
    <col min="1" max="1" width="35.7109375" style="0" customWidth="1"/>
    <col min="2" max="2" width="16.140625" style="1" customWidth="1"/>
    <col min="3" max="3" width="1.421875" style="1" customWidth="1"/>
    <col min="4" max="4" width="16.28125" style="1" customWidth="1"/>
    <col min="5" max="5" width="0.85546875" style="1" customWidth="1"/>
    <col min="6" max="6" width="16.28125" style="1" customWidth="1"/>
    <col min="7" max="7" width="1.28515625" style="1" customWidth="1"/>
    <col min="8" max="8" width="16.28125" style="1" customWidth="1"/>
  </cols>
  <sheetData>
    <row r="1" spans="1:8" ht="18">
      <c r="A1" s="39" t="s">
        <v>24</v>
      </c>
      <c r="B1" s="39"/>
      <c r="C1" s="39"/>
      <c r="D1" s="39"/>
      <c r="E1" s="39"/>
      <c r="F1" s="39"/>
      <c r="G1" s="39"/>
      <c r="H1" s="39"/>
    </row>
    <row r="2" spans="1:8" ht="15.75">
      <c r="A2" s="40" t="s">
        <v>25</v>
      </c>
      <c r="B2" s="40"/>
      <c r="C2" s="40"/>
      <c r="D2" s="40"/>
      <c r="E2" s="40"/>
      <c r="F2" s="40"/>
      <c r="G2" s="40"/>
      <c r="H2" s="40"/>
    </row>
    <row r="3" spans="1:8" ht="15.75">
      <c r="A3" s="40" t="s">
        <v>26</v>
      </c>
      <c r="B3" s="40"/>
      <c r="C3" s="40"/>
      <c r="D3" s="40"/>
      <c r="E3" s="40"/>
      <c r="F3" s="40"/>
      <c r="G3" s="40"/>
      <c r="H3" s="40"/>
    </row>
    <row r="4" spans="1:8" ht="18">
      <c r="A4" s="39" t="s">
        <v>34</v>
      </c>
      <c r="B4" s="39"/>
      <c r="C4" s="39"/>
      <c r="D4" s="39"/>
      <c r="E4" s="39"/>
      <c r="F4" s="39"/>
      <c r="G4" s="39"/>
      <c r="H4" s="39"/>
    </row>
    <row r="5" spans="1:8" ht="18">
      <c r="A5" s="39" t="s">
        <v>74</v>
      </c>
      <c r="B5" s="39"/>
      <c r="C5" s="39"/>
      <c r="D5" s="39"/>
      <c r="E5" s="39"/>
      <c r="F5" s="39"/>
      <c r="G5" s="39"/>
      <c r="H5" s="39"/>
    </row>
    <row r="6" spans="1:8" ht="15">
      <c r="A6" s="2"/>
      <c r="B6" s="3"/>
      <c r="C6" s="3"/>
      <c r="D6" s="3"/>
      <c r="E6" s="3"/>
      <c r="F6" s="3"/>
      <c r="G6" s="3"/>
      <c r="H6" s="3"/>
    </row>
    <row r="7" spans="1:8" ht="15">
      <c r="A7" s="2"/>
      <c r="B7" s="3"/>
      <c r="C7" s="3"/>
      <c r="D7" s="3"/>
      <c r="E7" s="3"/>
      <c r="F7" s="3"/>
      <c r="G7" s="3"/>
      <c r="H7" s="3"/>
    </row>
    <row r="8" spans="1:8" ht="15.75">
      <c r="A8" s="2"/>
      <c r="B8" s="33">
        <v>2004</v>
      </c>
      <c r="C8" s="34"/>
      <c r="D8" s="33">
        <v>2003</v>
      </c>
      <c r="E8" s="34"/>
      <c r="F8" s="33">
        <v>2004</v>
      </c>
      <c r="G8" s="34"/>
      <c r="H8" s="33">
        <v>2003</v>
      </c>
    </row>
    <row r="9" spans="1:8" ht="15.75">
      <c r="A9" s="2"/>
      <c r="G9" s="34"/>
      <c r="H9" s="7" t="s">
        <v>2</v>
      </c>
    </row>
    <row r="10" spans="1:8" ht="15.75">
      <c r="A10" s="2"/>
      <c r="B10" s="7" t="s">
        <v>1</v>
      </c>
      <c r="C10" s="34"/>
      <c r="D10" s="7" t="s">
        <v>2</v>
      </c>
      <c r="E10" s="34"/>
      <c r="F10" s="7" t="s">
        <v>75</v>
      </c>
      <c r="G10" s="7"/>
      <c r="H10" s="7" t="s">
        <v>84</v>
      </c>
    </row>
    <row r="11" spans="1:8" ht="15.75">
      <c r="A11" s="2"/>
      <c r="B11" s="7" t="s">
        <v>21</v>
      </c>
      <c r="C11" s="7"/>
      <c r="D11" s="7" t="s">
        <v>21</v>
      </c>
      <c r="E11" s="7"/>
      <c r="F11" s="7" t="s">
        <v>3</v>
      </c>
      <c r="G11" s="7"/>
      <c r="H11" s="7" t="s">
        <v>3</v>
      </c>
    </row>
    <row r="12" spans="1:8" ht="15.75">
      <c r="A12" s="2"/>
      <c r="B12" s="8" t="s">
        <v>76</v>
      </c>
      <c r="C12" s="7"/>
      <c r="D12" s="8" t="str">
        <f>+B12</f>
        <v>31 March</v>
      </c>
      <c r="E12" s="7"/>
      <c r="F12" s="8" t="str">
        <f>+D12</f>
        <v>31 March</v>
      </c>
      <c r="G12" s="8"/>
      <c r="H12" s="8" t="str">
        <f>+F12</f>
        <v>31 March</v>
      </c>
    </row>
    <row r="13" spans="1:8" ht="15.75">
      <c r="A13" s="2"/>
      <c r="B13" s="7" t="s">
        <v>4</v>
      </c>
      <c r="C13" s="7"/>
      <c r="D13" s="7" t="s">
        <v>4</v>
      </c>
      <c r="E13" s="7"/>
      <c r="F13" s="7" t="s">
        <v>4</v>
      </c>
      <c r="G13" s="7"/>
      <c r="H13" s="7" t="s">
        <v>4</v>
      </c>
    </row>
    <row r="14" spans="1:8" ht="15">
      <c r="A14" s="2"/>
      <c r="B14" s="3"/>
      <c r="C14" s="3"/>
      <c r="D14" s="3"/>
      <c r="E14" s="3"/>
      <c r="F14" s="3"/>
      <c r="G14" s="3"/>
      <c r="H14" s="3"/>
    </row>
    <row r="15" spans="1:12" ht="15">
      <c r="A15" s="2" t="s">
        <v>0</v>
      </c>
      <c r="B15" s="3">
        <v>289</v>
      </c>
      <c r="C15" s="3"/>
      <c r="D15" s="3">
        <v>-75504</v>
      </c>
      <c r="E15" s="3"/>
      <c r="F15" s="3">
        <v>289</v>
      </c>
      <c r="G15" s="3"/>
      <c r="H15" s="3">
        <v>54707</v>
      </c>
      <c r="L15" s="29"/>
    </row>
    <row r="16" spans="1:8" ht="15">
      <c r="A16" s="2"/>
      <c r="B16" s="3"/>
      <c r="C16" s="3"/>
      <c r="D16" s="3"/>
      <c r="E16" s="3"/>
      <c r="F16" s="3"/>
      <c r="G16" s="3"/>
      <c r="H16" s="3"/>
    </row>
    <row r="17" spans="1:12" ht="15">
      <c r="A17" s="2" t="s">
        <v>5</v>
      </c>
      <c r="B17" s="3">
        <v>-776</v>
      </c>
      <c r="C17" s="3"/>
      <c r="D17" s="3">
        <v>-12028</v>
      </c>
      <c r="E17" s="3"/>
      <c r="F17" s="3">
        <v>-1725</v>
      </c>
      <c r="G17" s="3"/>
      <c r="H17" s="3">
        <v>-138657</v>
      </c>
      <c r="L17" s="29"/>
    </row>
    <row r="18" spans="1:12" ht="15">
      <c r="A18" s="2"/>
      <c r="B18" s="3"/>
      <c r="C18" s="3"/>
      <c r="D18" s="3"/>
      <c r="E18" s="3"/>
      <c r="F18" s="3"/>
      <c r="G18" s="3"/>
      <c r="H18" s="3"/>
      <c r="L18" s="29"/>
    </row>
    <row r="19" spans="1:12" ht="15">
      <c r="A19" s="2" t="s">
        <v>6</v>
      </c>
      <c r="B19" s="4">
        <v>40</v>
      </c>
      <c r="C19" s="3"/>
      <c r="D19" s="4">
        <v>44467</v>
      </c>
      <c r="E19" s="3"/>
      <c r="F19" s="4">
        <v>64555</v>
      </c>
      <c r="G19" s="3"/>
      <c r="H19" s="4">
        <v>71415</v>
      </c>
      <c r="L19" s="29"/>
    </row>
    <row r="20" spans="1:12" ht="15">
      <c r="A20" s="2"/>
      <c r="B20" s="3"/>
      <c r="C20" s="3"/>
      <c r="D20" s="3"/>
      <c r="E20" s="3"/>
      <c r="F20" s="3"/>
      <c r="G20" s="3"/>
      <c r="H20" s="3"/>
      <c r="L20" s="29"/>
    </row>
    <row r="21" spans="1:12" ht="15">
      <c r="A21" s="2" t="s">
        <v>77</v>
      </c>
      <c r="B21" s="3">
        <f>SUM(B15:B19)</f>
        <v>-447</v>
      </c>
      <c r="C21" s="3"/>
      <c r="D21" s="3">
        <f>SUM(D15:D19)</f>
        <v>-43065</v>
      </c>
      <c r="E21" s="3"/>
      <c r="F21" s="3">
        <f>SUM(F15:F19)</f>
        <v>63119</v>
      </c>
      <c r="G21" s="3"/>
      <c r="H21" s="3">
        <f>SUM(H15:H19)</f>
        <v>-12535</v>
      </c>
      <c r="L21" s="29"/>
    </row>
    <row r="22" spans="1:12" ht="15">
      <c r="A22" s="2"/>
      <c r="B22" s="3"/>
      <c r="C22" s="3"/>
      <c r="D22" s="3"/>
      <c r="E22" s="3"/>
      <c r="F22" s="3"/>
      <c r="G22" s="3"/>
      <c r="H22" s="3"/>
      <c r="L22" s="29"/>
    </row>
    <row r="23" spans="1:12" ht="15">
      <c r="A23" s="2" t="s">
        <v>68</v>
      </c>
      <c r="B23" s="4">
        <v>-3412</v>
      </c>
      <c r="C23" s="3"/>
      <c r="D23" s="4">
        <v>-3632</v>
      </c>
      <c r="E23" s="3"/>
      <c r="F23" s="4">
        <v>-13993</v>
      </c>
      <c r="G23" s="3"/>
      <c r="H23" s="4">
        <v>-19190</v>
      </c>
      <c r="L23" s="29"/>
    </row>
    <row r="24" spans="1:12" ht="15">
      <c r="A24" s="23"/>
      <c r="B24" s="3"/>
      <c r="C24" s="3"/>
      <c r="D24" s="3"/>
      <c r="E24" s="3"/>
      <c r="F24" s="3"/>
      <c r="G24" s="3"/>
      <c r="H24" s="3"/>
      <c r="L24" s="29"/>
    </row>
    <row r="25" spans="1:12" ht="15">
      <c r="A25" s="37" t="s">
        <v>67</v>
      </c>
      <c r="B25" s="3">
        <f>SUM(B21:B24)</f>
        <v>-3859</v>
      </c>
      <c r="C25" s="3"/>
      <c r="D25" s="3">
        <f>SUM(D21:D24)</f>
        <v>-46697</v>
      </c>
      <c r="E25" s="3"/>
      <c r="F25" s="3">
        <f>SUM(F20:F23)</f>
        <v>49126</v>
      </c>
      <c r="G25" s="3"/>
      <c r="H25" s="3">
        <f>SUM(H21:H24)</f>
        <v>-31725</v>
      </c>
      <c r="L25" s="29"/>
    </row>
    <row r="26" spans="1:12" ht="15">
      <c r="A26" s="38"/>
      <c r="B26" s="3"/>
      <c r="C26" s="3"/>
      <c r="D26" s="3"/>
      <c r="E26" s="3"/>
      <c r="F26" s="3"/>
      <c r="G26" s="3"/>
      <c r="H26" s="3"/>
      <c r="L26" s="29"/>
    </row>
    <row r="27" spans="1:12" ht="15">
      <c r="A27" s="30"/>
      <c r="B27" s="3"/>
      <c r="C27" s="3"/>
      <c r="D27" s="3"/>
      <c r="E27" s="3"/>
      <c r="F27" s="3"/>
      <c r="G27" s="3"/>
      <c r="H27" s="3"/>
      <c r="L27" s="29"/>
    </row>
    <row r="28" spans="1:12" ht="15">
      <c r="A28" s="2" t="s">
        <v>52</v>
      </c>
      <c r="B28" s="3">
        <v>0</v>
      </c>
      <c r="C28" s="3"/>
      <c r="D28" s="3">
        <v>0</v>
      </c>
      <c r="E28" s="3"/>
      <c r="F28" s="3">
        <v>-12</v>
      </c>
      <c r="G28" s="3"/>
      <c r="H28" s="3" t="s">
        <v>78</v>
      </c>
      <c r="L28" s="29"/>
    </row>
    <row r="29" spans="1:12" ht="15">
      <c r="A29" s="2"/>
      <c r="B29" s="4"/>
      <c r="C29" s="3"/>
      <c r="D29" s="4"/>
      <c r="E29" s="3"/>
      <c r="F29" s="4"/>
      <c r="G29" s="3"/>
      <c r="H29" s="4"/>
      <c r="L29" s="29"/>
    </row>
    <row r="30" spans="1:12" ht="15">
      <c r="A30" s="2" t="s">
        <v>54</v>
      </c>
      <c r="B30" s="3">
        <f>SUM(B25:B29)</f>
        <v>-3859</v>
      </c>
      <c r="C30" s="3"/>
      <c r="D30" s="3">
        <f>SUM(D25:D29)</f>
        <v>-46697</v>
      </c>
      <c r="E30" s="3"/>
      <c r="F30" s="3">
        <f>SUM(F24:F29)</f>
        <v>49114</v>
      </c>
      <c r="G30" s="3"/>
      <c r="H30" s="3">
        <f>SUM(H25:H29)</f>
        <v>-31725</v>
      </c>
      <c r="L30" s="29"/>
    </row>
    <row r="31" spans="1:12" ht="15">
      <c r="A31" s="2"/>
      <c r="B31" s="3"/>
      <c r="C31" s="3"/>
      <c r="D31" s="3"/>
      <c r="E31" s="3"/>
      <c r="F31" s="3"/>
      <c r="G31" s="3"/>
      <c r="H31" s="3"/>
      <c r="L31" s="29"/>
    </row>
    <row r="32" spans="1:12" ht="15">
      <c r="A32" s="2" t="s">
        <v>7</v>
      </c>
      <c r="B32" s="3">
        <v>0</v>
      </c>
      <c r="C32" s="3"/>
      <c r="D32" s="3">
        <v>-332</v>
      </c>
      <c r="E32" s="3"/>
      <c r="F32" s="3">
        <v>0</v>
      </c>
      <c r="G32" s="3"/>
      <c r="H32" s="3">
        <v>-332</v>
      </c>
      <c r="L32" s="29"/>
    </row>
    <row r="33" spans="1:12" ht="15">
      <c r="A33" s="2"/>
      <c r="B33" s="4"/>
      <c r="C33" s="3"/>
      <c r="D33" s="4"/>
      <c r="E33" s="3"/>
      <c r="F33" s="4"/>
      <c r="G33" s="3"/>
      <c r="H33" s="4"/>
      <c r="L33" s="29"/>
    </row>
    <row r="34" spans="1:12" ht="15">
      <c r="A34" s="2" t="s">
        <v>55</v>
      </c>
      <c r="B34" s="3">
        <f>SUM(B30:B32)</f>
        <v>-3859</v>
      </c>
      <c r="C34" s="3"/>
      <c r="D34" s="3">
        <f>SUM(D30:D32)</f>
        <v>-47029</v>
      </c>
      <c r="E34" s="3"/>
      <c r="F34" s="3">
        <f>SUM(F30:F32)</f>
        <v>49114</v>
      </c>
      <c r="G34" s="3"/>
      <c r="H34" s="3">
        <f>SUM(H30:H32)</f>
        <v>-32057</v>
      </c>
      <c r="L34" s="29"/>
    </row>
    <row r="35" spans="1:12" ht="15">
      <c r="A35" s="2"/>
      <c r="B35" s="3"/>
      <c r="C35" s="3"/>
      <c r="D35" s="3"/>
      <c r="E35" s="3"/>
      <c r="F35" s="3"/>
      <c r="G35" s="3"/>
      <c r="H35" s="3"/>
      <c r="L35" s="29"/>
    </row>
    <row r="36" spans="1:12" ht="15">
      <c r="A36" s="2" t="s">
        <v>8</v>
      </c>
      <c r="B36" s="4">
        <v>0</v>
      </c>
      <c r="C36" s="3"/>
      <c r="D36" s="4">
        <v>0</v>
      </c>
      <c r="E36" s="3"/>
      <c r="F36" s="4">
        <v>0</v>
      </c>
      <c r="G36" s="3"/>
      <c r="H36" s="4">
        <v>0</v>
      </c>
      <c r="L36" s="29"/>
    </row>
    <row r="37" spans="1:12" ht="15">
      <c r="A37" s="2"/>
      <c r="B37" s="3"/>
      <c r="C37" s="3"/>
      <c r="D37" s="3"/>
      <c r="E37" s="3"/>
      <c r="F37" s="3"/>
      <c r="G37" s="3"/>
      <c r="H37" s="3"/>
      <c r="L37" s="29"/>
    </row>
    <row r="38" spans="1:12" ht="15.75" thickBot="1">
      <c r="A38" s="2" t="s">
        <v>56</v>
      </c>
      <c r="B38" s="5">
        <f>SUM(B34:B36)</f>
        <v>-3859</v>
      </c>
      <c r="C38" s="3"/>
      <c r="D38" s="5">
        <f>SUM(D34:D36)</f>
        <v>-47029</v>
      </c>
      <c r="E38" s="3"/>
      <c r="F38" s="5">
        <f>SUM(F34:F36)</f>
        <v>49114</v>
      </c>
      <c r="G38" s="3"/>
      <c r="H38" s="5">
        <f>SUM(H34:H36)</f>
        <v>-32057</v>
      </c>
      <c r="I38" s="29"/>
      <c r="K38" s="29"/>
      <c r="L38" s="29"/>
    </row>
    <row r="39" spans="1:12" ht="15.75" thickTop="1">
      <c r="A39" s="2"/>
      <c r="B39" s="3"/>
      <c r="C39" s="3"/>
      <c r="D39" s="3"/>
      <c r="E39" s="3"/>
      <c r="F39" s="3"/>
      <c r="G39" s="3"/>
      <c r="H39" s="3"/>
      <c r="I39" s="29"/>
      <c r="J39" s="29"/>
      <c r="L39" s="29"/>
    </row>
    <row r="40" spans="1:12" ht="15">
      <c r="A40" s="2" t="s">
        <v>9</v>
      </c>
      <c r="B40" s="3"/>
      <c r="C40" s="3"/>
      <c r="D40" s="3"/>
      <c r="E40" s="3"/>
      <c r="F40" s="3"/>
      <c r="G40" s="3"/>
      <c r="H40" s="3"/>
      <c r="L40" s="29"/>
    </row>
    <row r="41" spans="1:12" ht="15.75" thickBot="1">
      <c r="A41" s="2" t="s">
        <v>10</v>
      </c>
      <c r="B41" s="35">
        <v>-0.45</v>
      </c>
      <c r="C41" s="2"/>
      <c r="D41" s="35">
        <v>-5.47</v>
      </c>
      <c r="E41" s="2"/>
      <c r="F41" s="35">
        <v>5.71</v>
      </c>
      <c r="G41" s="2"/>
      <c r="H41" s="35">
        <v>-3.73</v>
      </c>
      <c r="L41" s="29"/>
    </row>
    <row r="42" spans="1:12" ht="15.75" thickTop="1">
      <c r="A42" s="2"/>
      <c r="B42" s="20"/>
      <c r="C42" s="20"/>
      <c r="D42" s="20"/>
      <c r="E42" s="20"/>
      <c r="F42" s="20"/>
      <c r="G42" s="20"/>
      <c r="H42" s="31"/>
      <c r="L42" s="29"/>
    </row>
    <row r="43" spans="1:12" ht="15">
      <c r="A43" s="2" t="s">
        <v>11</v>
      </c>
      <c r="B43" s="2"/>
      <c r="C43" s="2"/>
      <c r="D43" s="2"/>
      <c r="E43" s="2"/>
      <c r="F43" s="2"/>
      <c r="G43" s="2"/>
      <c r="H43" s="2"/>
      <c r="L43" s="29"/>
    </row>
    <row r="44" spans="1:8" ht="15.75" thickBot="1">
      <c r="A44" s="2" t="s">
        <v>10</v>
      </c>
      <c r="B44" s="21" t="s">
        <v>53</v>
      </c>
      <c r="C44" s="19"/>
      <c r="D44" s="22" t="s">
        <v>53</v>
      </c>
      <c r="E44" s="19"/>
      <c r="F44" s="21" t="s">
        <v>53</v>
      </c>
      <c r="G44" s="19"/>
      <c r="H44" s="22" t="s">
        <v>53</v>
      </c>
    </row>
    <row r="45" spans="1:8" ht="15.75" thickTop="1">
      <c r="A45" s="2"/>
      <c r="B45" s="23"/>
      <c r="C45" s="2"/>
      <c r="D45" s="2"/>
      <c r="E45" s="2"/>
      <c r="F45" s="2"/>
      <c r="G45" s="2"/>
      <c r="H45" s="2"/>
    </row>
    <row r="46" spans="1:8" ht="15">
      <c r="A46" s="2"/>
      <c r="B46" s="23"/>
      <c r="C46" s="2"/>
      <c r="D46" s="2"/>
      <c r="E46" s="2"/>
      <c r="F46" s="2"/>
      <c r="G46" s="2"/>
      <c r="H46" s="2"/>
    </row>
    <row r="47" spans="1:8" s="9" customFormat="1" ht="15">
      <c r="A47" s="2" t="s">
        <v>27</v>
      </c>
      <c r="B47" s="2"/>
      <c r="C47" s="2"/>
      <c r="D47" s="2"/>
      <c r="E47" s="2"/>
      <c r="F47" s="2"/>
      <c r="G47" s="2"/>
      <c r="H47" s="2"/>
    </row>
    <row r="48" spans="1:8" s="9" customFormat="1" ht="15">
      <c r="A48" s="2" t="s">
        <v>28</v>
      </c>
      <c r="B48" s="3"/>
      <c r="C48" s="3"/>
      <c r="D48" s="3"/>
      <c r="E48" s="3"/>
      <c r="F48" s="3"/>
      <c r="G48" s="3"/>
      <c r="H48" s="3"/>
    </row>
    <row r="49" spans="1:8" ht="15">
      <c r="A49" s="2"/>
      <c r="B49" s="3"/>
      <c r="C49" s="3"/>
      <c r="D49" s="3"/>
      <c r="E49" s="3"/>
      <c r="F49" s="3"/>
      <c r="G49" s="3"/>
      <c r="H49" s="3"/>
    </row>
    <row r="50" spans="1:8" ht="15">
      <c r="A50" s="2"/>
      <c r="B50" s="3"/>
      <c r="C50" s="3"/>
      <c r="D50" s="3"/>
      <c r="E50" s="3"/>
      <c r="F50" s="3"/>
      <c r="G50" s="3"/>
      <c r="H50" s="3"/>
    </row>
  </sheetData>
  <mergeCells count="6">
    <mergeCell ref="A25:A26"/>
    <mergeCell ref="A1:H1"/>
    <mergeCell ref="A4:H4"/>
    <mergeCell ref="A5:H5"/>
    <mergeCell ref="A2:H2"/>
    <mergeCell ref="A3:H3"/>
  </mergeCells>
  <printOptions/>
  <pageMargins left="0.75" right="0.75" top="1" bottom="1" header="0.5" footer="0.5"/>
  <pageSetup fitToHeight="1" fitToWidth="1" horizontalDpi="300" verticalDpi="300" orientation="portrait" paperSize="9" scale="84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E26" sqref="E26"/>
    </sheetView>
  </sheetViews>
  <sheetFormatPr defaultColWidth="9.140625" defaultRowHeight="12.75"/>
  <cols>
    <col min="1" max="1" width="43.7109375" style="2" customWidth="1"/>
    <col min="2" max="2" width="5.57421875" style="3" customWidth="1"/>
    <col min="3" max="3" width="15.7109375" style="3" customWidth="1"/>
    <col min="4" max="4" width="5.7109375" style="3" customWidth="1"/>
    <col min="5" max="5" width="14.57421875" style="2" customWidth="1"/>
    <col min="6" max="6" width="5.57421875" style="2" customWidth="1"/>
    <col min="7" max="16384" width="9.140625" style="2" customWidth="1"/>
  </cols>
  <sheetData>
    <row r="1" spans="1:6" ht="18">
      <c r="A1" s="39" t="s">
        <v>24</v>
      </c>
      <c r="B1" s="39"/>
      <c r="C1" s="39"/>
      <c r="D1" s="39"/>
      <c r="E1" s="39"/>
      <c r="F1" s="17"/>
    </row>
    <row r="2" spans="1:6" ht="15.75">
      <c r="A2" s="40" t="s">
        <v>25</v>
      </c>
      <c r="B2" s="40"/>
      <c r="C2" s="40"/>
      <c r="D2" s="40"/>
      <c r="E2" s="40"/>
      <c r="F2" s="32"/>
    </row>
    <row r="3" spans="1:6" ht="15.75">
      <c r="A3" s="40" t="s">
        <v>26</v>
      </c>
      <c r="B3" s="40"/>
      <c r="C3" s="40"/>
      <c r="D3" s="40"/>
      <c r="E3" s="40"/>
      <c r="F3" s="32"/>
    </row>
    <row r="4" spans="1:6" ht="15.75" customHeight="1">
      <c r="A4" s="39" t="s">
        <v>22</v>
      </c>
      <c r="B4" s="39"/>
      <c r="C4" s="39"/>
      <c r="D4" s="39"/>
      <c r="E4" s="39"/>
      <c r="F4" s="17"/>
    </row>
    <row r="5" spans="1:6" ht="15.75" customHeight="1">
      <c r="A5" s="39" t="s">
        <v>80</v>
      </c>
      <c r="B5" s="39"/>
      <c r="C5" s="39"/>
      <c r="D5" s="39"/>
      <c r="E5" s="39"/>
      <c r="F5" s="17"/>
    </row>
    <row r="6" spans="1:4" ht="15.75">
      <c r="A6" s="6"/>
      <c r="B6" s="7"/>
      <c r="C6" s="7"/>
      <c r="D6" s="7"/>
    </row>
    <row r="7" spans="1:4" ht="15.75">
      <c r="A7" s="6"/>
      <c r="B7" s="7"/>
      <c r="C7" s="7"/>
      <c r="D7" s="7"/>
    </row>
    <row r="8" spans="1:6" ht="15.75">
      <c r="A8" s="6"/>
      <c r="B8" s="6"/>
      <c r="C8" s="7" t="s">
        <v>12</v>
      </c>
      <c r="D8" s="7"/>
      <c r="E8" s="7" t="s">
        <v>12</v>
      </c>
      <c r="F8" s="7"/>
    </row>
    <row r="9" spans="1:6" ht="15.75">
      <c r="A9" s="6"/>
      <c r="B9" s="6"/>
      <c r="C9" s="8" t="s">
        <v>79</v>
      </c>
      <c r="D9" s="8"/>
      <c r="E9" s="8" t="s">
        <v>72</v>
      </c>
      <c r="F9" s="8"/>
    </row>
    <row r="10" spans="1:6" ht="15.75">
      <c r="A10" s="6"/>
      <c r="B10" s="6"/>
      <c r="C10" s="7" t="s">
        <v>33</v>
      </c>
      <c r="D10" s="8"/>
      <c r="E10" s="7" t="s">
        <v>32</v>
      </c>
      <c r="F10" s="7"/>
    </row>
    <row r="11" spans="1:6" ht="15.75">
      <c r="A11" s="6"/>
      <c r="B11" s="6"/>
      <c r="C11" s="7" t="s">
        <v>4</v>
      </c>
      <c r="D11" s="7"/>
      <c r="E11" s="7" t="s">
        <v>4</v>
      </c>
      <c r="F11" s="7"/>
    </row>
    <row r="12" spans="2:6" ht="15">
      <c r="B12" s="2"/>
      <c r="E12" s="3"/>
      <c r="F12" s="3"/>
    </row>
    <row r="13" spans="1:4" ht="15.75">
      <c r="A13" s="6" t="s">
        <v>13</v>
      </c>
      <c r="B13" s="6"/>
      <c r="C13" s="2"/>
      <c r="D13" s="2"/>
    </row>
    <row r="14" spans="2:4" ht="15">
      <c r="B14" s="2"/>
      <c r="C14" s="2"/>
      <c r="D14" s="2"/>
    </row>
    <row r="15" spans="1:6" ht="15">
      <c r="A15" s="2" t="s">
        <v>36</v>
      </c>
      <c r="B15" s="2"/>
      <c r="C15" s="3">
        <v>7</v>
      </c>
      <c r="E15" s="3">
        <v>15906</v>
      </c>
      <c r="F15" s="3"/>
    </row>
    <row r="16" spans="1:6" ht="15">
      <c r="A16" s="2" t="s">
        <v>35</v>
      </c>
      <c r="B16" s="2"/>
      <c r="C16" s="3">
        <v>670</v>
      </c>
      <c r="E16" s="3">
        <v>670</v>
      </c>
      <c r="F16" s="3"/>
    </row>
    <row r="17" spans="1:6" ht="15">
      <c r="A17" s="2" t="s">
        <v>37</v>
      </c>
      <c r="B17" s="2"/>
      <c r="C17" s="3">
        <v>653</v>
      </c>
      <c r="E17" s="3">
        <v>2024</v>
      </c>
      <c r="F17" s="3"/>
    </row>
    <row r="18" spans="1:6" ht="15">
      <c r="A18" s="2" t="s">
        <v>38</v>
      </c>
      <c r="B18" s="2"/>
      <c r="C18" s="3">
        <v>68217</v>
      </c>
      <c r="E18" s="3">
        <f>6716+1325+59773</f>
        <v>67814</v>
      </c>
      <c r="F18" s="3"/>
    </row>
    <row r="19" spans="1:6" ht="15">
      <c r="A19" s="2" t="s">
        <v>23</v>
      </c>
      <c r="B19" s="2"/>
      <c r="C19" s="3">
        <v>4179</v>
      </c>
      <c r="E19" s="3">
        <v>6607</v>
      </c>
      <c r="F19" s="3"/>
    </row>
    <row r="20" spans="2:6" ht="15">
      <c r="B20" s="2"/>
      <c r="C20" s="10">
        <f>SUM(C15:C19)</f>
        <v>73726</v>
      </c>
      <c r="D20" s="11"/>
      <c r="E20" s="10">
        <f>SUM(E15:E19)</f>
        <v>93021</v>
      </c>
      <c r="F20" s="11"/>
    </row>
    <row r="21" spans="2:4" ht="15">
      <c r="B21" s="2"/>
      <c r="C21" s="2"/>
      <c r="D21" s="2"/>
    </row>
    <row r="22" spans="1:6" ht="15.75">
      <c r="A22" s="6" t="s">
        <v>14</v>
      </c>
      <c r="B22" s="6"/>
      <c r="E22" s="3"/>
      <c r="F22" s="3"/>
    </row>
    <row r="23" spans="2:6" ht="15">
      <c r="B23" s="2"/>
      <c r="E23" s="3"/>
      <c r="F23" s="3"/>
    </row>
    <row r="24" spans="1:6" ht="15">
      <c r="A24" s="2" t="s">
        <v>39</v>
      </c>
      <c r="B24" s="2"/>
      <c r="C24" s="3">
        <v>41557</v>
      </c>
      <c r="E24" s="3">
        <v>89197</v>
      </c>
      <c r="F24" s="3"/>
    </row>
    <row r="25" spans="1:6" ht="15">
      <c r="A25" s="2" t="s">
        <v>40</v>
      </c>
      <c r="B25" s="2"/>
      <c r="C25" s="3">
        <v>29824</v>
      </c>
      <c r="E25" s="3">
        <v>37184</v>
      </c>
      <c r="F25" s="3"/>
    </row>
    <row r="26" spans="1:6" ht="15">
      <c r="A26" s="2" t="s">
        <v>41</v>
      </c>
      <c r="B26" s="2"/>
      <c r="C26" s="3">
        <v>460519</v>
      </c>
      <c r="E26" s="3">
        <f>320677+77374+75351</f>
        <v>473402</v>
      </c>
      <c r="F26" s="3"/>
    </row>
    <row r="27" spans="1:6" ht="15">
      <c r="A27" s="2" t="s">
        <v>42</v>
      </c>
      <c r="B27" s="2"/>
      <c r="C27" s="3">
        <v>686</v>
      </c>
      <c r="E27" s="3">
        <v>545</v>
      </c>
      <c r="F27" s="3"/>
    </row>
    <row r="28" spans="1:6" ht="15">
      <c r="A28" s="2" t="s">
        <v>7</v>
      </c>
      <c r="B28" s="2"/>
      <c r="C28" s="3">
        <v>17814</v>
      </c>
      <c r="E28" s="3">
        <v>18481</v>
      </c>
      <c r="F28" s="3"/>
    </row>
    <row r="29" spans="2:6" ht="15">
      <c r="B29" s="2"/>
      <c r="C29" s="18">
        <f>SUM(C24:C28)</f>
        <v>550400</v>
      </c>
      <c r="D29" s="12"/>
      <c r="E29" s="18">
        <f>SUM(E24:E28)</f>
        <v>618809</v>
      </c>
      <c r="F29" s="12"/>
    </row>
    <row r="30" spans="2:6" ht="15">
      <c r="B30" s="2"/>
      <c r="C30" s="12"/>
      <c r="E30" s="12"/>
      <c r="F30" s="12"/>
    </row>
    <row r="31" spans="1:6" ht="15.75">
      <c r="A31" s="6" t="s">
        <v>43</v>
      </c>
      <c r="B31" s="6"/>
      <c r="C31" s="12">
        <f>C20-C29</f>
        <v>-476674</v>
      </c>
      <c r="D31" s="12"/>
      <c r="E31" s="12">
        <f>E20-E29</f>
        <v>-525788</v>
      </c>
      <c r="F31" s="12"/>
    </row>
    <row r="32" spans="2:6" ht="15">
      <c r="B32" s="2"/>
      <c r="E32" s="3"/>
      <c r="F32" s="3"/>
    </row>
    <row r="33" spans="2:6" ht="15.75" thickBot="1">
      <c r="B33" s="2"/>
      <c r="C33" s="13">
        <f>+C31</f>
        <v>-476674</v>
      </c>
      <c r="E33" s="13">
        <f>+E31</f>
        <v>-525788</v>
      </c>
      <c r="F33" s="12"/>
    </row>
    <row r="34" spans="2:6" ht="15">
      <c r="B34" s="2"/>
      <c r="E34" s="3"/>
      <c r="F34" s="3"/>
    </row>
    <row r="35" spans="1:6" s="6" customFormat="1" ht="15.75">
      <c r="A35" s="6" t="s">
        <v>15</v>
      </c>
      <c r="C35" s="7"/>
      <c r="D35" s="7"/>
      <c r="E35" s="7"/>
      <c r="F35" s="7"/>
    </row>
    <row r="36" spans="2:6" ht="15">
      <c r="B36" s="2"/>
      <c r="E36" s="3"/>
      <c r="F36" s="3"/>
    </row>
    <row r="37" spans="1:6" ht="15">
      <c r="A37" s="2" t="s">
        <v>47</v>
      </c>
      <c r="B37" s="2"/>
      <c r="C37" s="3">
        <v>860082</v>
      </c>
      <c r="E37" s="3">
        <v>860082</v>
      </c>
      <c r="F37" s="3"/>
    </row>
    <row r="38" spans="1:6" ht="15">
      <c r="A38" s="2" t="s">
        <v>44</v>
      </c>
      <c r="B38" s="2"/>
      <c r="C38" s="3">
        <v>117295</v>
      </c>
      <c r="E38" s="3">
        <v>117295</v>
      </c>
      <c r="F38" s="3"/>
    </row>
    <row r="39" spans="1:6" ht="15">
      <c r="A39" s="2" t="s">
        <v>46</v>
      </c>
      <c r="B39" s="2"/>
      <c r="C39" s="4">
        <v>-1454051</v>
      </c>
      <c r="E39" s="4">
        <v>-1503165</v>
      </c>
      <c r="F39" s="12"/>
    </row>
    <row r="40" spans="1:6" ht="15.75" thickBot="1">
      <c r="A40" s="2" t="s">
        <v>45</v>
      </c>
      <c r="B40" s="2"/>
      <c r="C40" s="13">
        <f>SUM(C37:C39)</f>
        <v>-476674</v>
      </c>
      <c r="E40" s="13">
        <f>SUM(E37:E39)</f>
        <v>-525788</v>
      </c>
      <c r="F40" s="3"/>
    </row>
    <row r="41" spans="2:6" ht="15">
      <c r="B41" s="2"/>
      <c r="E41" s="3"/>
      <c r="F41" s="3"/>
    </row>
    <row r="43" ht="15">
      <c r="A43" s="2" t="s">
        <v>30</v>
      </c>
    </row>
    <row r="44" ht="15">
      <c r="A44" s="2" t="s">
        <v>31</v>
      </c>
    </row>
  </sheetData>
  <mergeCells count="5">
    <mergeCell ref="A1:E1"/>
    <mergeCell ref="A4:E4"/>
    <mergeCell ref="A5:E5"/>
    <mergeCell ref="A2:E2"/>
    <mergeCell ref="A3:E3"/>
  </mergeCells>
  <printOptions/>
  <pageMargins left="0.75" right="0.75" top="0.24" bottom="0.37" header="0.17" footer="0.17"/>
  <pageSetup fitToHeight="1" fitToWidth="1" horizontalDpi="300" verticalDpi="300" orientation="landscape" paperSize="9" scale="91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E26" sqref="E26"/>
    </sheetView>
  </sheetViews>
  <sheetFormatPr defaultColWidth="9.140625" defaultRowHeight="12.75"/>
  <cols>
    <col min="1" max="1" width="39.421875" style="0" customWidth="1"/>
    <col min="2" max="2" width="13.7109375" style="1" customWidth="1"/>
    <col min="3" max="3" width="1.57421875" style="1" customWidth="1"/>
    <col min="4" max="4" width="14.7109375" style="1" customWidth="1"/>
    <col min="5" max="5" width="1.57421875" style="1" customWidth="1"/>
    <col min="6" max="6" width="14.7109375" style="1" customWidth="1"/>
    <col min="7" max="7" width="1.28515625" style="1" customWidth="1"/>
    <col min="8" max="8" width="13.7109375" style="1" customWidth="1"/>
  </cols>
  <sheetData>
    <row r="1" spans="1:8" ht="15.75">
      <c r="A1" s="6"/>
      <c r="B1" s="7"/>
      <c r="C1" s="7"/>
      <c r="D1" s="7"/>
      <c r="E1" s="7"/>
      <c r="F1" s="7"/>
      <c r="G1" s="7"/>
      <c r="H1" s="7"/>
    </row>
    <row r="2" spans="1:8" ht="18">
      <c r="A2" s="39" t="str">
        <f>+BSHEET!A1</f>
        <v>SRI HARTAMAS BERHAD (8324-P)</v>
      </c>
      <c r="B2" s="39"/>
      <c r="C2" s="39"/>
      <c r="D2" s="39"/>
      <c r="E2" s="39"/>
      <c r="F2" s="39"/>
      <c r="G2" s="39"/>
      <c r="H2" s="39"/>
    </row>
    <row r="3" spans="1:8" ht="15.75">
      <c r="A3" s="40" t="str">
        <f>+BSHEET!A2</f>
        <v>Special Administrators Appointed</v>
      </c>
      <c r="B3" s="40"/>
      <c r="C3" s="40"/>
      <c r="D3" s="40"/>
      <c r="E3" s="40"/>
      <c r="F3" s="40"/>
      <c r="G3" s="40"/>
      <c r="H3" s="40"/>
    </row>
    <row r="4" spans="1:8" ht="15.75">
      <c r="A4" s="40" t="str">
        <f>+BSHEET!A3</f>
        <v>(incorporated in Malaysia)</v>
      </c>
      <c r="B4" s="40"/>
      <c r="C4" s="40"/>
      <c r="D4" s="40"/>
      <c r="E4" s="40"/>
      <c r="F4" s="40"/>
      <c r="G4" s="40"/>
      <c r="H4" s="40"/>
    </row>
    <row r="5" spans="1:8" ht="18">
      <c r="A5" s="39" t="s">
        <v>20</v>
      </c>
      <c r="B5" s="39"/>
      <c r="C5" s="39"/>
      <c r="D5" s="39"/>
      <c r="E5" s="39"/>
      <c r="F5" s="39"/>
      <c r="G5" s="39"/>
      <c r="H5" s="39"/>
    </row>
    <row r="6" spans="1:8" ht="18">
      <c r="A6" s="39" t="s">
        <v>80</v>
      </c>
      <c r="B6" s="39"/>
      <c r="C6" s="39"/>
      <c r="D6" s="39"/>
      <c r="E6" s="39"/>
      <c r="F6" s="39"/>
      <c r="G6" s="39"/>
      <c r="H6" s="39"/>
    </row>
    <row r="7" spans="1:8" ht="18">
      <c r="A7" s="17"/>
      <c r="B7" s="17"/>
      <c r="C7" s="17"/>
      <c r="D7" s="17"/>
      <c r="E7" s="17"/>
      <c r="F7" s="17"/>
      <c r="G7" s="17"/>
      <c r="H7" s="17"/>
    </row>
    <row r="8" spans="1:8" ht="15.75">
      <c r="A8" s="6"/>
      <c r="B8" s="7"/>
      <c r="C8" s="7"/>
      <c r="D8" s="7"/>
      <c r="E8" s="7"/>
      <c r="F8" s="7"/>
      <c r="G8" s="7"/>
      <c r="H8" s="7"/>
    </row>
    <row r="9" spans="1:8" ht="15">
      <c r="A9" s="15"/>
      <c r="B9" s="16"/>
      <c r="C9" s="16"/>
      <c r="D9" s="16"/>
      <c r="E9" s="16"/>
      <c r="F9" s="16"/>
      <c r="G9" s="16"/>
      <c r="H9" s="16"/>
    </row>
    <row r="10" spans="1:8" ht="15">
      <c r="A10" s="15"/>
      <c r="B10" s="16" t="s">
        <v>19</v>
      </c>
      <c r="C10" s="16"/>
      <c r="D10" s="16" t="s">
        <v>48</v>
      </c>
      <c r="E10" s="16"/>
      <c r="F10" s="16" t="s">
        <v>50</v>
      </c>
      <c r="G10" s="16"/>
      <c r="H10" s="16"/>
    </row>
    <row r="11" spans="1:8" ht="15">
      <c r="A11" s="15"/>
      <c r="B11" s="16" t="s">
        <v>18</v>
      </c>
      <c r="C11" s="16"/>
      <c r="D11" s="16" t="s">
        <v>49</v>
      </c>
      <c r="E11" s="16"/>
      <c r="F11" s="16" t="s">
        <v>51</v>
      </c>
      <c r="G11" s="16"/>
      <c r="H11" s="16" t="s">
        <v>16</v>
      </c>
    </row>
    <row r="12" spans="1:8" ht="15">
      <c r="A12" s="15"/>
      <c r="B12" s="16" t="s">
        <v>4</v>
      </c>
      <c r="C12" s="16"/>
      <c r="D12" s="16" t="s">
        <v>4</v>
      </c>
      <c r="E12" s="16"/>
      <c r="F12" s="16" t="s">
        <v>4</v>
      </c>
      <c r="G12" s="16"/>
      <c r="H12" s="16" t="s">
        <v>4</v>
      </c>
    </row>
    <row r="13" spans="1:8" ht="15">
      <c r="A13" s="2"/>
      <c r="B13" s="3"/>
      <c r="C13" s="3"/>
      <c r="D13" s="3"/>
      <c r="E13" s="3"/>
      <c r="F13" s="3"/>
      <c r="G13" s="3"/>
      <c r="H13" s="3"/>
    </row>
    <row r="14" spans="1:8" ht="15">
      <c r="A14" s="2"/>
      <c r="B14" s="3"/>
      <c r="C14" s="3"/>
      <c r="D14" s="3"/>
      <c r="E14" s="3"/>
      <c r="F14" s="3"/>
      <c r="G14" s="3"/>
      <c r="H14" s="3"/>
    </row>
    <row r="15" spans="1:9" ht="15">
      <c r="A15" s="2" t="s">
        <v>73</v>
      </c>
      <c r="B15" s="3">
        <v>860082</v>
      </c>
      <c r="C15" s="3"/>
      <c r="D15" s="3">
        <v>117295</v>
      </c>
      <c r="E15" s="3"/>
      <c r="F15" s="3">
        <v>-1503165</v>
      </c>
      <c r="G15" s="3"/>
      <c r="H15" s="3">
        <f>SUM(B15:F15)</f>
        <v>-525788</v>
      </c>
      <c r="I15" s="29"/>
    </row>
    <row r="16" spans="1:8" ht="15">
      <c r="A16" s="2"/>
      <c r="B16" s="3"/>
      <c r="C16" s="3"/>
      <c r="D16" s="3"/>
      <c r="E16" s="3"/>
      <c r="F16" s="3"/>
      <c r="G16" s="3"/>
      <c r="H16" s="3"/>
    </row>
    <row r="17" spans="1:9" ht="15">
      <c r="A17" s="2" t="s">
        <v>65</v>
      </c>
      <c r="B17" s="3">
        <v>0</v>
      </c>
      <c r="C17" s="3"/>
      <c r="D17" s="3">
        <v>0</v>
      </c>
      <c r="E17" s="3"/>
      <c r="F17" s="3">
        <v>49114</v>
      </c>
      <c r="G17" s="3"/>
      <c r="H17" s="3">
        <f>SUM(B17:F17)</f>
        <v>49114</v>
      </c>
      <c r="I17" s="29"/>
    </row>
    <row r="18" spans="1:8" ht="15">
      <c r="A18" s="2"/>
      <c r="B18" s="4"/>
      <c r="C18" s="3"/>
      <c r="D18" s="4"/>
      <c r="E18" s="3"/>
      <c r="F18" s="4"/>
      <c r="G18" s="3"/>
      <c r="H18" s="4"/>
    </row>
    <row r="19" spans="1:8" ht="15">
      <c r="A19" s="2"/>
      <c r="B19" s="12"/>
      <c r="C19" s="3"/>
      <c r="D19" s="3"/>
      <c r="E19" s="3"/>
      <c r="F19" s="3"/>
      <c r="G19" s="3"/>
      <c r="H19" s="3"/>
    </row>
    <row r="20" spans="1:8" ht="15">
      <c r="A20" s="2" t="s">
        <v>17</v>
      </c>
      <c r="B20" s="3">
        <f>SUM(B15:B19)</f>
        <v>860082</v>
      </c>
      <c r="C20" s="3"/>
      <c r="D20" s="3">
        <f>SUM(D15:D19)</f>
        <v>117295</v>
      </c>
      <c r="E20" s="3"/>
      <c r="F20" s="3">
        <f>SUM(F15:F19)</f>
        <v>-1454051</v>
      </c>
      <c r="G20" s="3"/>
      <c r="H20" s="3">
        <f>SUM(H15:H19)</f>
        <v>-476674</v>
      </c>
    </row>
    <row r="21" spans="1:8" ht="15.75" thickBot="1">
      <c r="A21" s="14" t="s">
        <v>81</v>
      </c>
      <c r="B21" s="5"/>
      <c r="C21" s="3"/>
      <c r="D21" s="5"/>
      <c r="E21" s="3"/>
      <c r="F21" s="5"/>
      <c r="G21" s="3"/>
      <c r="H21" s="5"/>
    </row>
    <row r="22" spans="1:8" ht="15.75" thickTop="1">
      <c r="A22" s="2"/>
      <c r="B22" s="3"/>
      <c r="C22" s="3"/>
      <c r="D22" s="3"/>
      <c r="E22" s="3"/>
      <c r="F22" s="3"/>
      <c r="G22" s="3"/>
      <c r="H22" s="3"/>
    </row>
    <row r="23" spans="1:8" ht="15">
      <c r="A23" s="2"/>
      <c r="B23" s="3"/>
      <c r="C23" s="3"/>
      <c r="D23" s="3"/>
      <c r="E23" s="3"/>
      <c r="F23" s="3"/>
      <c r="G23" s="3"/>
      <c r="H23" s="24"/>
    </row>
    <row r="24" spans="1:8" ht="15">
      <c r="A24" s="2" t="s">
        <v>29</v>
      </c>
      <c r="B24" s="3"/>
      <c r="C24" s="3"/>
      <c r="D24" s="3"/>
      <c r="E24" s="3"/>
      <c r="F24" s="3"/>
      <c r="G24" s="3"/>
      <c r="H24" s="3"/>
    </row>
    <row r="25" spans="1:8" ht="15">
      <c r="A25" s="2" t="s">
        <v>28</v>
      </c>
      <c r="B25" s="3"/>
      <c r="C25" s="3"/>
      <c r="D25" s="3"/>
      <c r="E25" s="3"/>
      <c r="F25" s="3"/>
      <c r="G25" s="3"/>
      <c r="H25" s="3"/>
    </row>
    <row r="26" spans="1:8" ht="15">
      <c r="A26" s="2"/>
      <c r="B26" s="3"/>
      <c r="C26" s="3"/>
      <c r="D26" s="3"/>
      <c r="E26" s="3"/>
      <c r="F26" s="3"/>
      <c r="G26" s="3"/>
      <c r="H26" s="3"/>
    </row>
    <row r="27" spans="1:8" ht="15">
      <c r="A27" s="2"/>
      <c r="B27" s="3"/>
      <c r="C27" s="3"/>
      <c r="D27" s="3"/>
      <c r="E27" s="3"/>
      <c r="F27" s="3"/>
      <c r="G27" s="3"/>
      <c r="H27" s="3"/>
    </row>
  </sheetData>
  <mergeCells count="5">
    <mergeCell ref="A2:H2"/>
    <mergeCell ref="A5:H5"/>
    <mergeCell ref="A6:H6"/>
    <mergeCell ref="A3:H3"/>
    <mergeCell ref="A4:H4"/>
  </mergeCells>
  <printOptions/>
  <pageMargins left="0.58" right="0.59" top="1" bottom="1" header="0.5" footer="0.5"/>
  <pageSetup fitToHeight="1" fitToWidth="1" horizontalDpi="300" verticalDpi="300" orientation="portrait" paperSize="9" scale="91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E26" sqref="E26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63.421875" style="0" customWidth="1"/>
    <col min="4" max="4" width="2.8515625" style="25" customWidth="1"/>
    <col min="5" max="5" width="14.7109375" style="0" customWidth="1"/>
    <col min="6" max="6" width="0.5625" style="25" customWidth="1"/>
    <col min="7" max="7" width="9.7109375" style="0" bestFit="1" customWidth="1"/>
  </cols>
  <sheetData>
    <row r="1" spans="1:6" ht="18">
      <c r="A1" s="39" t="s">
        <v>24</v>
      </c>
      <c r="B1" s="39"/>
      <c r="C1" s="39"/>
      <c r="D1" s="39"/>
      <c r="E1" s="39"/>
      <c r="F1" s="39"/>
    </row>
    <row r="2" spans="1:6" ht="18">
      <c r="A2" s="39" t="s">
        <v>25</v>
      </c>
      <c r="B2" s="39"/>
      <c r="C2" s="39"/>
      <c r="D2" s="39"/>
      <c r="E2" s="39"/>
      <c r="F2" s="39"/>
    </row>
    <row r="3" spans="1:6" ht="18">
      <c r="A3" s="39" t="s">
        <v>26</v>
      </c>
      <c r="B3" s="39"/>
      <c r="C3" s="39"/>
      <c r="D3" s="39"/>
      <c r="E3" s="39"/>
      <c r="F3" s="39"/>
    </row>
    <row r="4" spans="1:6" ht="18">
      <c r="A4" s="39" t="s">
        <v>57</v>
      </c>
      <c r="B4" s="39"/>
      <c r="C4" s="39"/>
      <c r="D4" s="39"/>
      <c r="E4" s="39"/>
      <c r="F4" s="39"/>
    </row>
    <row r="5" spans="1:6" ht="18">
      <c r="A5" s="39" t="s">
        <v>82</v>
      </c>
      <c r="B5" s="39"/>
      <c r="C5" s="39"/>
      <c r="D5" s="39"/>
      <c r="E5" s="39"/>
      <c r="F5" s="39"/>
    </row>
    <row r="6" spans="4:6" ht="12.75">
      <c r="D6"/>
      <c r="E6" s="25"/>
      <c r="F6"/>
    </row>
    <row r="7" spans="4:6" ht="12.75">
      <c r="D7"/>
      <c r="E7" s="25"/>
      <c r="F7"/>
    </row>
    <row r="8" spans="5:6" s="2" customFormat="1" ht="15.75">
      <c r="E8" s="26" t="s">
        <v>83</v>
      </c>
      <c r="F8" s="6"/>
    </row>
    <row r="9" spans="5:6" s="2" customFormat="1" ht="15.75">
      <c r="E9" s="36">
        <v>38077</v>
      </c>
      <c r="F9" s="6"/>
    </row>
    <row r="10" spans="5:6" s="2" customFormat="1" ht="15.75">
      <c r="E10" s="26" t="s">
        <v>58</v>
      </c>
      <c r="F10" s="6"/>
    </row>
    <row r="11" s="2" customFormat="1" ht="15">
      <c r="E11" s="19"/>
    </row>
    <row r="12" spans="1:6" s="2" customFormat="1" ht="15.75">
      <c r="A12" s="6" t="s">
        <v>69</v>
      </c>
      <c r="B12" s="6"/>
      <c r="C12" s="6"/>
      <c r="D12" s="6"/>
      <c r="E12" s="3">
        <v>29376</v>
      </c>
      <c r="F12" s="27"/>
    </row>
    <row r="13" spans="5:6" s="2" customFormat="1" ht="15">
      <c r="E13" s="3"/>
      <c r="F13" s="27"/>
    </row>
    <row r="14" spans="1:6" s="2" customFormat="1" ht="15.75">
      <c r="A14" s="6" t="s">
        <v>70</v>
      </c>
      <c r="B14" s="6"/>
      <c r="C14" s="6"/>
      <c r="D14" s="6"/>
      <c r="E14" s="3">
        <v>15899</v>
      </c>
      <c r="F14" s="27"/>
    </row>
    <row r="15" spans="5:6" s="2" customFormat="1" ht="15">
      <c r="E15" s="3"/>
      <c r="F15" s="27"/>
    </row>
    <row r="16" spans="1:6" s="2" customFormat="1" ht="15.75">
      <c r="A16" s="6" t="s">
        <v>71</v>
      </c>
      <c r="B16" s="6"/>
      <c r="C16" s="6"/>
      <c r="D16" s="6"/>
      <c r="E16" s="3">
        <v>-37052</v>
      </c>
      <c r="F16" s="27"/>
    </row>
    <row r="17" spans="1:6" s="2" customFormat="1" ht="15.75">
      <c r="A17" s="6"/>
      <c r="B17" s="6"/>
      <c r="C17" s="6"/>
      <c r="D17" s="6"/>
      <c r="E17" s="4"/>
      <c r="F17" s="27"/>
    </row>
    <row r="18" spans="1:6" s="2" customFormat="1" ht="15.75">
      <c r="A18" s="6" t="s">
        <v>59</v>
      </c>
      <c r="B18" s="6"/>
      <c r="C18" s="6"/>
      <c r="D18" s="6"/>
      <c r="E18" s="3">
        <f>+E12+E14+E16</f>
        <v>8223</v>
      </c>
      <c r="F18" s="27"/>
    </row>
    <row r="19" spans="1:6" s="2" customFormat="1" ht="15.75">
      <c r="A19" s="6" t="s">
        <v>60</v>
      </c>
      <c r="B19" s="6"/>
      <c r="C19" s="6"/>
      <c r="D19" s="6"/>
      <c r="E19" s="3">
        <v>-4843</v>
      </c>
      <c r="F19" s="27"/>
    </row>
    <row r="20" spans="1:7" s="2" customFormat="1" ht="16.5" thickBot="1">
      <c r="A20" s="6" t="s">
        <v>61</v>
      </c>
      <c r="B20" s="6"/>
      <c r="C20" s="6"/>
      <c r="D20" s="6"/>
      <c r="E20" s="13">
        <f>+E18+E19</f>
        <v>3380</v>
      </c>
      <c r="F20" s="27"/>
      <c r="G20" s="23"/>
    </row>
    <row r="21" spans="5:7" s="2" customFormat="1" ht="15">
      <c r="E21" s="3"/>
      <c r="F21" s="27"/>
      <c r="G21" s="23"/>
    </row>
    <row r="22" spans="1:6" s="2" customFormat="1" ht="15">
      <c r="A22" s="2" t="s">
        <v>62</v>
      </c>
      <c r="E22" s="3"/>
      <c r="F22" s="27"/>
    </row>
    <row r="23" spans="5:6" s="2" customFormat="1" ht="15">
      <c r="E23" s="3"/>
      <c r="F23" s="27"/>
    </row>
    <row r="24" spans="2:7" s="2" customFormat="1" ht="15">
      <c r="B24" s="2" t="s">
        <v>23</v>
      </c>
      <c r="E24" s="3">
        <v>393</v>
      </c>
      <c r="F24" s="27"/>
      <c r="G24" s="23">
        <f>+E24+E25-BSHEET!C19</f>
        <v>0</v>
      </c>
    </row>
    <row r="25" spans="2:6" s="2" customFormat="1" ht="15">
      <c r="B25" s="2" t="s">
        <v>63</v>
      </c>
      <c r="E25" s="3">
        <v>3786</v>
      </c>
      <c r="F25" s="27"/>
    </row>
    <row r="26" spans="2:6" s="2" customFormat="1" ht="15">
      <c r="B26" s="2" t="s">
        <v>66</v>
      </c>
      <c r="E26" s="3">
        <v>-799</v>
      </c>
      <c r="F26" s="27"/>
    </row>
    <row r="27" spans="5:6" s="2" customFormat="1" ht="15.75" thickBot="1">
      <c r="E27" s="13">
        <f>SUM(E24:E26)</f>
        <v>3380</v>
      </c>
      <c r="F27" s="27"/>
    </row>
    <row r="28" spans="4:7" ht="12.75">
      <c r="D28"/>
      <c r="E28" s="1"/>
      <c r="F28" s="28"/>
      <c r="G28" s="29"/>
    </row>
    <row r="29" spans="4:8" ht="12.75">
      <c r="D29"/>
      <c r="E29" s="1"/>
      <c r="F29" s="28"/>
      <c r="H29" s="29"/>
    </row>
    <row r="30" spans="1:6" ht="15">
      <c r="A30" s="2" t="s">
        <v>64</v>
      </c>
      <c r="B30" s="2"/>
      <c r="C30" s="2"/>
      <c r="D30" s="2"/>
      <c r="E30" s="3"/>
      <c r="F30" s="28"/>
    </row>
    <row r="31" spans="1:6" ht="15">
      <c r="A31" s="2" t="s">
        <v>28</v>
      </c>
      <c r="B31" s="2"/>
      <c r="C31" s="2"/>
      <c r="D31" s="2"/>
      <c r="E31" s="3"/>
      <c r="F31" s="28"/>
    </row>
    <row r="32" spans="4:6" ht="12.75">
      <c r="D32"/>
      <c r="E32" s="1"/>
      <c r="F32" s="28"/>
    </row>
    <row r="33" spans="4:6" ht="12.75">
      <c r="D33"/>
      <c r="E33" s="1"/>
      <c r="F33" s="28"/>
    </row>
    <row r="34" spans="4:6" ht="12.75">
      <c r="D34"/>
      <c r="E34" s="25"/>
      <c r="F34"/>
    </row>
    <row r="35" spans="1:6" ht="12.75">
      <c r="A35" s="41">
        <v>4</v>
      </c>
      <c r="B35" s="41"/>
      <c r="C35" s="41"/>
      <c r="D35" s="41"/>
      <c r="E35" s="41"/>
      <c r="F35"/>
    </row>
    <row r="36" spans="4:6" ht="12.75">
      <c r="D36"/>
      <c r="E36" s="25"/>
      <c r="F36"/>
    </row>
    <row r="37" spans="4:6" ht="12.75">
      <c r="D37"/>
      <c r="E37" s="25"/>
      <c r="F37"/>
    </row>
    <row r="38" spans="4:6" ht="12.75">
      <c r="D38"/>
      <c r="E38" s="25"/>
      <c r="F38"/>
    </row>
  </sheetData>
  <mergeCells count="6">
    <mergeCell ref="A35:E35"/>
    <mergeCell ref="A5:F5"/>
    <mergeCell ref="A1:F1"/>
    <mergeCell ref="A2:F2"/>
    <mergeCell ref="A3:F3"/>
    <mergeCell ref="A4:F4"/>
  </mergeCells>
  <printOptions/>
  <pageMargins left="0.62" right="0.58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NORTHPORT (MALAYSIA)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 Kok Meng</dc:creator>
  <cp:keywords/>
  <dc:description/>
  <cp:lastModifiedBy>west virginia</cp:lastModifiedBy>
  <cp:lastPrinted>2004-05-17T08:16:48Z</cp:lastPrinted>
  <dcterms:created xsi:type="dcterms:W3CDTF">2002-10-14T00:06:59Z</dcterms:created>
  <dcterms:modified xsi:type="dcterms:W3CDTF">2004-05-24T00:38:53Z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968085668</vt:i4>
  </property>
  <property fmtid="{D5CDD505-2E9C-101B-9397-08002B2CF9AE}" pid="3" name="_EmailSubject">
    <vt:lpwstr>Quarterly Report</vt:lpwstr>
  </property>
  <property fmtid="{D5CDD505-2E9C-101B-9397-08002B2CF9AE}" pid="4" name="_AuthorEmail">
    <vt:lpwstr>tamkm@tamassoc.com</vt:lpwstr>
  </property>
  <property fmtid="{D5CDD505-2E9C-101B-9397-08002B2CF9AE}" pid="5" name="_AuthorEmailDisplayName">
    <vt:lpwstr>tamkm@tamassoc.com</vt:lpwstr>
  </property>
</Properties>
</file>