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0" windowWidth="7005" windowHeight="7320" tabRatio="355" activeTab="0"/>
  </bookViews>
  <sheets>
    <sheet name="IS" sheetId="1" r:id="rId1"/>
    <sheet name="BS" sheetId="2" r:id="rId2"/>
    <sheet name="EQ" sheetId="3" r:id="rId3"/>
    <sheet name="CF" sheetId="4" r:id="rId4"/>
  </sheets>
  <definedNames>
    <definedName name="_xlnm.Print_Area" localSheetId="3">'CF'!$A$1:$H$35</definedName>
    <definedName name="_xlnm.Print_Area" localSheetId="2">'EQ'!$A$1:$N$46</definedName>
    <definedName name="_xlnm.Print_Area" localSheetId="0">'IS'!$A$1:$N$52</definedName>
  </definedNames>
  <calcPr fullCalcOnLoad="1"/>
</workbook>
</file>

<file path=xl/sharedStrings.xml><?xml version="1.0" encoding="utf-8"?>
<sst xmlns="http://schemas.openxmlformats.org/spreadsheetml/2006/main" count="154" uniqueCount="116">
  <si>
    <t>SYARIKAT KAYU WANGI BERHAD  (64915-T)</t>
  </si>
  <si>
    <t>RM `000</t>
  </si>
  <si>
    <t>Revenue</t>
  </si>
  <si>
    <t>-</t>
  </si>
  <si>
    <t>CONDENSED CONSOLIDATED INCOME STATEMENT</t>
  </si>
  <si>
    <t>RM`000</t>
  </si>
  <si>
    <t>Property, plant and equipment</t>
  </si>
  <si>
    <t>Inventories</t>
  </si>
  <si>
    <t>Trade receivables</t>
  </si>
  <si>
    <t>Other receivables</t>
  </si>
  <si>
    <t>Trade payables</t>
  </si>
  <si>
    <t>Share capital</t>
  </si>
  <si>
    <t>Share premium</t>
  </si>
  <si>
    <t>Revaluation reserve</t>
  </si>
  <si>
    <t>Deferred taxation</t>
  </si>
  <si>
    <t>CONDENSED CONSOLIDATED BALANCE SHEET</t>
  </si>
  <si>
    <t>Borrowings</t>
  </si>
  <si>
    <t>CONDENSED CONSOLIDATED CASH FLOW STATEMENT</t>
  </si>
  <si>
    <t>-   Fully Diluted (Sen)</t>
  </si>
  <si>
    <t>-   Basic (Sen)</t>
  </si>
  <si>
    <t>CONDENSED CONSOLIDATED STATEMENT OF CHANGES IN EQUITY</t>
  </si>
  <si>
    <t>RM'000</t>
  </si>
  <si>
    <t>Tax recoverable</t>
  </si>
  <si>
    <t>N/A</t>
  </si>
  <si>
    <t>Reversal of surplus on revaluation</t>
  </si>
  <si>
    <t>Accumulated losses</t>
  </si>
  <si>
    <t>Cash and bank balances</t>
  </si>
  <si>
    <t>Land held for property development</t>
  </si>
  <si>
    <t>Property development costs</t>
  </si>
  <si>
    <t>Net  Assets per share (RM)</t>
  </si>
  <si>
    <t xml:space="preserve">Weighted Average </t>
  </si>
  <si>
    <t>Number of Share ('000)</t>
  </si>
  <si>
    <t>Net loss for the period</t>
  </si>
  <si>
    <t>30/11/2006</t>
  </si>
  <si>
    <t>FOR THE  PERIOD ENDED 28 FEBRUARY 2007</t>
  </si>
  <si>
    <t>28/02/2007</t>
  </si>
  <si>
    <t>28/02/2006</t>
  </si>
  <si>
    <t>AS AT 28 FEBRUARY 2007</t>
  </si>
  <si>
    <t>Continued Operations</t>
  </si>
  <si>
    <t>Cost of sales</t>
  </si>
  <si>
    <t>Gross profit</t>
  </si>
  <si>
    <t>Other operating income</t>
  </si>
  <si>
    <t>Selling and marketing expenses</t>
  </si>
  <si>
    <t>Finance costs</t>
  </si>
  <si>
    <t>Share of profits/(loss) of</t>
  </si>
  <si>
    <t>associated companies</t>
  </si>
  <si>
    <t>Profit before tax</t>
  </si>
  <si>
    <t>Income tax expense</t>
  </si>
  <si>
    <t>Net profit/(loss) for the period</t>
  </si>
  <si>
    <t>Attributable to:</t>
  </si>
  <si>
    <t>Equity holders of the parent</t>
  </si>
  <si>
    <t>Minority interest</t>
  </si>
  <si>
    <t>Earnings per share attributable to</t>
  </si>
  <si>
    <t>equity holders of the parent:</t>
  </si>
  <si>
    <t>Reserves:</t>
  </si>
  <si>
    <t>Total equity</t>
  </si>
  <si>
    <t>Equity attributable to equity holders of the parent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</si>
  <si>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</si>
  <si>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</si>
  <si>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</si>
  <si>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</si>
  <si>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</si>
  <si>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</si>
  <si>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Provisions</t>
  </si>
  <si>
    <t>Tax payable</t>
  </si>
  <si>
    <t>Total liabilities</t>
  </si>
  <si>
    <t>TOTAL EQUITY AND LIABILITIES</t>
  </si>
  <si>
    <t>Minority</t>
  </si>
  <si>
    <t>Share</t>
  </si>
  <si>
    <t>Capital</t>
  </si>
  <si>
    <t>Premium</t>
  </si>
  <si>
    <t xml:space="preserve">Revaluation </t>
  </si>
  <si>
    <t>Total</t>
  </si>
  <si>
    <t>Interest</t>
  </si>
  <si>
    <t>Equity</t>
  </si>
  <si>
    <t>Reserves</t>
  </si>
  <si>
    <t>Losses</t>
  </si>
  <si>
    <t xml:space="preserve">Investment properties </t>
  </si>
  <si>
    <t>Exercise of warrants</t>
  </si>
  <si>
    <t>Net cash generated from/(used in) operating activities</t>
  </si>
  <si>
    <t>Net cash used in investing activities</t>
  </si>
  <si>
    <t>Other investments - unquoted</t>
  </si>
  <si>
    <t>As At</t>
  </si>
  <si>
    <t>Bank overdrafts</t>
  </si>
  <si>
    <t>3 Months</t>
  </si>
  <si>
    <t>Ended</t>
  </si>
  <si>
    <t>(Unaudited)</t>
  </si>
  <si>
    <t>(Audited)</t>
  </si>
  <si>
    <t>Current</t>
  </si>
  <si>
    <t>Quarter</t>
  </si>
  <si>
    <t>Comparative</t>
  </si>
  <si>
    <t>Cumulative</t>
  </si>
  <si>
    <t>To Date</t>
  </si>
  <si>
    <t>Prepaid lease payments</t>
  </si>
  <si>
    <t>Restated</t>
  </si>
  <si>
    <t>Other expenses</t>
  </si>
  <si>
    <t>Administrative expenses</t>
  </si>
  <si>
    <t>Other payables</t>
  </si>
  <si>
    <t>Cash and cash equivalents at the end of the financial period comprise the following:</t>
  </si>
  <si>
    <t>Accumulated</t>
  </si>
  <si>
    <t>As previously stated</t>
  </si>
  <si>
    <t>Prior year adjustments</t>
  </si>
  <si>
    <t>- effects of adopting FRS 140</t>
  </si>
  <si>
    <t>Non-Distributable</t>
  </si>
  <si>
    <t xml:space="preserve">At 1 December 2006 </t>
  </si>
  <si>
    <t>At 1 December 2006 (restated)</t>
  </si>
  <si>
    <t xml:space="preserve">At 1 December 2005 </t>
  </si>
  <si>
    <t>At 1 December 2005 (restated)</t>
  </si>
  <si>
    <t>At 28 February 2007</t>
  </si>
  <si>
    <t>Attributable to Equity Holder of the Parent</t>
  </si>
  <si>
    <t xml:space="preserve">Cash and cash equivalents at end of financial period </t>
  </si>
  <si>
    <t xml:space="preserve">Cash and cash equivalents at beginning of financial period </t>
  </si>
  <si>
    <t xml:space="preserve">Net increase/(decrease) in cash and cash equivalents </t>
  </si>
  <si>
    <t>Net cash (used in)/ generated from financing activities</t>
  </si>
  <si>
    <t>At 28 February 2006</t>
  </si>
  <si>
    <t>Current Assets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</si>
</sst>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_(* #,##0.0_);_(* \(#,##0.0\);_(* &quot;-&quot;??_);_(@_)"/>
    <numFmt numFmtId="186" formatCode="0.0"/>
    <numFmt numFmtId="187" formatCode="_(* #,##0.000_);_(* \(#,##0.000\);_(* &quot;-&quot;??_);_(@_)"/>
    <numFmt numFmtId="188" formatCode="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_);\(#,##0.0\)"/>
    <numFmt numFmtId="195" formatCode="_(* #,##0.000_);_(* \(#,##0.000\);_(* &quot;-&quot;???_);_(@_)"/>
    <numFmt numFmtId="196" formatCode="_(* #,##0.0000_);_(* \(#,##0.0000\);_(* &quot;-&quot;????_);_(@_)"/>
    <numFmt numFmtId="197" formatCode="_(* #,##0.00000_);_(* \(#,##0.00000\);_(* &quot;-&quot;????_);_(@_)"/>
    <numFmt numFmtId="198" formatCode="_(* #,##0.000_);_(* \(#,##0.000\);_(* &quot;-&quot;????_);_(@_)"/>
    <numFmt numFmtId="199" formatCode="_(* #,##0.00_);_(* \(#,##0.00\);_(* &quot;-&quot;????_);_(@_)"/>
  </numFmts>
  <fonts count="20"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i/>
      <sz val="11"/>
      <name val="Arial"/>
      <family val="2"/>
    </font>
    <font>
      <sz val="10"/>
      <color indexed="53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4" fontId="2" fillId="0" borderId="0" xfId="15" applyNumberFormat="1" applyFont="1" applyBorder="1" applyAlignment="1">
      <alignment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184" fontId="1" fillId="0" borderId="0" xfId="15" applyNumberFormat="1" applyFont="1" applyAlignment="1">
      <alignment/>
    </xf>
    <xf numFmtId="0" fontId="7" fillId="0" borderId="0" xfId="23" applyFont="1">
      <alignment/>
      <protection/>
    </xf>
    <xf numFmtId="184" fontId="2" fillId="0" borderId="0" xfId="23" applyNumberFormat="1" applyFont="1">
      <alignment/>
      <protection/>
    </xf>
    <xf numFmtId="184" fontId="2" fillId="0" borderId="0" xfId="15" applyNumberFormat="1" applyFont="1" applyAlignment="1">
      <alignment horizontal="center"/>
    </xf>
    <xf numFmtId="0" fontId="3" fillId="0" borderId="0" xfId="23" applyFont="1">
      <alignment/>
      <protection/>
    </xf>
    <xf numFmtId="0" fontId="1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0" fontId="1" fillId="0" borderId="0" xfId="22" applyFont="1" applyBorder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1" fillId="0" borderId="0" xfId="22" applyFont="1" applyAlignment="1">
      <alignment horizontal="center"/>
      <protection/>
    </xf>
    <xf numFmtId="0" fontId="1" fillId="0" borderId="0" xfId="22" applyFont="1" applyBorder="1" applyAlignment="1" quotePrefix="1">
      <alignment horizontal="center"/>
      <protection/>
    </xf>
    <xf numFmtId="37" fontId="2" fillId="0" borderId="0" xfId="22" applyNumberFormat="1" applyFont="1">
      <alignment/>
      <protection/>
    </xf>
    <xf numFmtId="37" fontId="2" fillId="0" borderId="0" xfId="22" applyNumberFormat="1" applyFont="1" applyBorder="1">
      <alignment/>
      <protection/>
    </xf>
    <xf numFmtId="3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23" applyFont="1" applyFill="1">
      <alignment/>
      <protection/>
    </xf>
    <xf numFmtId="184" fontId="4" fillId="0" borderId="0" xfId="15" applyNumberFormat="1" applyFont="1" applyAlignment="1">
      <alignment horizontal="right"/>
    </xf>
    <xf numFmtId="0" fontId="7" fillId="0" borderId="0" xfId="21" applyFont="1" applyFill="1">
      <alignment/>
      <protection/>
    </xf>
    <xf numFmtId="0" fontId="1" fillId="0" borderId="0" xfId="23" applyFont="1" applyFill="1">
      <alignment/>
      <protection/>
    </xf>
    <xf numFmtId="0" fontId="7" fillId="0" borderId="0" xfId="23" applyFont="1" applyAlignment="1">
      <alignment horizontal="right"/>
      <protection/>
    </xf>
    <xf numFmtId="0" fontId="2" fillId="0" borderId="0" xfId="0" applyFont="1" applyFill="1" applyBorder="1" applyAlignment="1">
      <alignment/>
    </xf>
    <xf numFmtId="184" fontId="2" fillId="0" borderId="0" xfId="15" applyNumberFormat="1" applyFont="1" applyFill="1" applyAlignment="1">
      <alignment/>
    </xf>
    <xf numFmtId="184" fontId="2" fillId="0" borderId="0" xfId="15" applyNumberFormat="1" applyFont="1" applyFill="1" applyBorder="1" applyAlignment="1">
      <alignment/>
    </xf>
    <xf numFmtId="184" fontId="1" fillId="0" borderId="0" xfId="15" applyNumberFormat="1" applyFont="1" applyFill="1" applyAlignment="1">
      <alignment/>
    </xf>
    <xf numFmtId="184" fontId="1" fillId="0" borderId="0" xfId="15" applyNumberFormat="1" applyFont="1" applyFill="1" applyAlignment="1">
      <alignment horizontal="center"/>
    </xf>
    <xf numFmtId="184" fontId="2" fillId="0" borderId="0" xfId="15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69" fontId="2" fillId="0" borderId="0" xfId="15" applyNumberFormat="1" applyFont="1" applyBorder="1" applyAlignment="1">
      <alignment/>
    </xf>
    <xf numFmtId="169" fontId="2" fillId="0" borderId="0" xfId="15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11" fillId="0" borderId="0" xfId="23" applyFont="1">
      <alignment/>
      <protection/>
    </xf>
    <xf numFmtId="184" fontId="11" fillId="0" borderId="0" xfId="15" applyNumberFormat="1" applyFont="1" applyAlignment="1">
      <alignment horizontal="center"/>
    </xf>
    <xf numFmtId="184" fontId="11" fillId="0" borderId="0" xfId="15" applyNumberFormat="1" applyFont="1" applyFill="1" applyAlignment="1">
      <alignment horizontal="center"/>
    </xf>
    <xf numFmtId="0" fontId="12" fillId="0" borderId="0" xfId="24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4" fontId="12" fillId="0" borderId="0" xfId="15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184" fontId="14" fillId="0" borderId="0" xfId="15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84" fontId="14" fillId="0" borderId="0" xfId="15" applyNumberFormat="1" applyFont="1" applyBorder="1" applyAlignment="1">
      <alignment/>
    </xf>
    <xf numFmtId="169" fontId="14" fillId="0" borderId="0" xfId="15" applyNumberFormat="1" applyFont="1" applyBorder="1" applyAlignment="1">
      <alignment/>
    </xf>
    <xf numFmtId="169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69" fontId="16" fillId="0" borderId="0" xfId="0" applyNumberFormat="1" applyFont="1" applyAlignment="1">
      <alignment/>
    </xf>
    <xf numFmtId="169" fontId="14" fillId="0" borderId="1" xfId="15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169" fontId="14" fillId="0" borderId="0" xfId="15" applyNumberFormat="1" applyFont="1" applyFill="1" applyBorder="1" applyAlignment="1">
      <alignment/>
    </xf>
    <xf numFmtId="169" fontId="16" fillId="0" borderId="0" xfId="0" applyNumberFormat="1" applyFont="1" applyFill="1" applyAlignment="1">
      <alignment/>
    </xf>
    <xf numFmtId="169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171" fontId="14" fillId="0" borderId="0" xfId="15" applyNumberFormat="1" applyFont="1" applyAlignment="1">
      <alignment/>
    </xf>
    <xf numFmtId="171" fontId="16" fillId="0" borderId="0" xfId="0" applyNumberFormat="1" applyFont="1" applyAlignment="1">
      <alignment/>
    </xf>
    <xf numFmtId="0" fontId="14" fillId="0" borderId="0" xfId="0" applyFont="1" applyFill="1" applyBorder="1" applyAlignment="1">
      <alignment horizontal="right"/>
    </xf>
    <xf numFmtId="171" fontId="14" fillId="0" borderId="0" xfId="15" applyNumberFormat="1" applyFont="1" applyFill="1" applyBorder="1" applyAlignment="1">
      <alignment/>
    </xf>
    <xf numFmtId="171" fontId="16" fillId="0" borderId="0" xfId="0" applyNumberFormat="1" applyFont="1" applyFill="1" applyAlignment="1">
      <alignment/>
    </xf>
    <xf numFmtId="169" fontId="14" fillId="0" borderId="0" xfId="15" applyNumberFormat="1" applyFont="1" applyFill="1" applyBorder="1" applyAlignment="1">
      <alignment horizontal="right"/>
    </xf>
    <xf numFmtId="169" fontId="16" fillId="0" borderId="0" xfId="0" applyNumberFormat="1" applyFont="1" applyFill="1" applyAlignment="1">
      <alignment horizontal="right"/>
    </xf>
    <xf numFmtId="184" fontId="14" fillId="0" borderId="0" xfId="15" applyNumberFormat="1" applyFont="1" applyFill="1" applyBorder="1" applyAlignment="1">
      <alignment/>
    </xf>
    <xf numFmtId="184" fontId="2" fillId="0" borderId="2" xfId="15" applyNumberFormat="1" applyFont="1" applyBorder="1" applyAlignment="1">
      <alignment/>
    </xf>
    <xf numFmtId="184" fontId="2" fillId="0" borderId="1" xfId="15" applyNumberFormat="1" applyFont="1" applyBorder="1" applyAlignment="1">
      <alignment/>
    </xf>
    <xf numFmtId="184" fontId="2" fillId="0" borderId="1" xfId="15" applyNumberFormat="1" applyFont="1" applyFill="1" applyBorder="1" applyAlignment="1">
      <alignment/>
    </xf>
    <xf numFmtId="169" fontId="2" fillId="0" borderId="0" xfId="15" applyNumberFormat="1" applyFont="1" applyBorder="1" applyAlignment="1">
      <alignment/>
    </xf>
    <xf numFmtId="169" fontId="2" fillId="0" borderId="0" xfId="22" applyNumberFormat="1" applyFont="1" applyBorder="1" applyAlignment="1">
      <alignment/>
      <protection/>
    </xf>
    <xf numFmtId="169" fontId="2" fillId="0" borderId="0" xfId="0" applyNumberFormat="1" applyFont="1" applyAlignment="1">
      <alignment/>
    </xf>
    <xf numFmtId="169" fontId="2" fillId="0" borderId="0" xfId="22" applyNumberFormat="1" applyFont="1" applyAlignment="1">
      <alignment/>
      <protection/>
    </xf>
    <xf numFmtId="169" fontId="2" fillId="0" borderId="0" xfId="15" applyNumberFormat="1" applyFont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0" xfId="22" applyNumberFormat="1" applyFont="1" applyFill="1" applyBorder="1" applyAlignment="1">
      <alignment/>
      <protection/>
    </xf>
    <xf numFmtId="169" fontId="2" fillId="0" borderId="0" xfId="0" applyNumberFormat="1" applyFont="1" applyFill="1" applyAlignment="1">
      <alignment/>
    </xf>
    <xf numFmtId="169" fontId="2" fillId="0" borderId="3" xfId="22" applyNumberFormat="1" applyFont="1" applyFill="1" applyBorder="1" applyAlignment="1">
      <alignment/>
      <protection/>
    </xf>
    <xf numFmtId="169" fontId="2" fillId="0" borderId="0" xfId="0" applyNumberFormat="1" applyFont="1" applyFill="1" applyBorder="1" applyAlignment="1">
      <alignment/>
    </xf>
    <xf numFmtId="169" fontId="2" fillId="0" borderId="3" xfId="22" applyNumberFormat="1" applyFont="1" applyBorder="1" applyAlignment="1">
      <alignment/>
      <protection/>
    </xf>
    <xf numFmtId="169" fontId="2" fillId="0" borderId="0" xfId="15" applyNumberFormat="1" applyFont="1" applyAlignment="1">
      <alignment/>
    </xf>
    <xf numFmtId="169" fontId="19" fillId="0" borderId="0" xfId="0" applyNumberFormat="1" applyFont="1" applyAlignment="1">
      <alignment/>
    </xf>
    <xf numFmtId="169" fontId="15" fillId="0" borderId="3" xfId="15" applyNumberFormat="1" applyFont="1" applyBorder="1" applyAlignment="1">
      <alignment/>
    </xf>
    <xf numFmtId="169" fontId="15" fillId="0" borderId="3" xfId="15" applyNumberFormat="1" applyFont="1" applyFill="1" applyBorder="1" applyAlignment="1">
      <alignment/>
    </xf>
    <xf numFmtId="169" fontId="19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2" fillId="0" borderId="0" xfId="23" applyFont="1" applyBorder="1">
      <alignment/>
      <protection/>
    </xf>
    <xf numFmtId="184" fontId="1" fillId="0" borderId="3" xfId="15" applyNumberFormat="1" applyFont="1" applyBorder="1" applyAlignment="1">
      <alignment/>
    </xf>
    <xf numFmtId="184" fontId="1" fillId="0" borderId="4" xfId="15" applyNumberFormat="1" applyFont="1" applyBorder="1" applyAlignment="1">
      <alignment/>
    </xf>
    <xf numFmtId="199" fontId="2" fillId="0" borderId="0" xfId="15" applyNumberFormat="1" applyFont="1" applyAlignment="1" quotePrefix="1">
      <alignment horizontal="center"/>
    </xf>
    <xf numFmtId="169" fontId="2" fillId="0" borderId="5" xfId="15" applyNumberFormat="1" applyFont="1" applyBorder="1" applyAlignment="1">
      <alignment/>
    </xf>
    <xf numFmtId="184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84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4" fontId="1" fillId="0" borderId="1" xfId="15" applyNumberFormat="1" applyFont="1" applyBorder="1" applyAlignment="1" quotePrefix="1">
      <alignment horizontal="right"/>
    </xf>
    <xf numFmtId="169" fontId="1" fillId="0" borderId="0" xfId="15" applyNumberFormat="1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Alignment="1">
      <alignment horizontal="right"/>
      <protection/>
    </xf>
    <xf numFmtId="0" fontId="1" fillId="0" borderId="0" xfId="0" applyFont="1" applyAlignment="1">
      <alignment horizontal="right"/>
    </xf>
    <xf numFmtId="184" fontId="1" fillId="0" borderId="1" xfId="15" applyNumberFormat="1" applyFont="1" applyBorder="1" applyAlignment="1">
      <alignment horizontal="right"/>
    </xf>
    <xf numFmtId="0" fontId="1" fillId="0" borderId="1" xfId="22" applyFont="1" applyBorder="1" applyAlignment="1">
      <alignment horizontal="right"/>
      <protection/>
    </xf>
    <xf numFmtId="0" fontId="1" fillId="0" borderId="1" xfId="0" applyFont="1" applyBorder="1" applyAlignment="1">
      <alignment horizontal="right"/>
    </xf>
    <xf numFmtId="0" fontId="1" fillId="0" borderId="0" xfId="22" applyFont="1" applyBorder="1" applyAlignment="1" quotePrefix="1">
      <alignment horizontal="right"/>
      <protection/>
    </xf>
    <xf numFmtId="184" fontId="1" fillId="0" borderId="0" xfId="15" applyNumberFormat="1" applyFont="1" applyAlignment="1">
      <alignment horizontal="right"/>
    </xf>
    <xf numFmtId="0" fontId="1" fillId="0" borderId="0" xfId="23" applyFont="1" applyAlignment="1">
      <alignment horizontal="right"/>
      <protection/>
    </xf>
    <xf numFmtId="184" fontId="1" fillId="0" borderId="0" xfId="15" applyNumberFormat="1" applyFont="1" applyFill="1" applyAlignment="1">
      <alignment horizontal="right"/>
    </xf>
    <xf numFmtId="184" fontId="1" fillId="0" borderId="1" xfId="15" applyNumberFormat="1" applyFont="1" applyFill="1" applyBorder="1" applyAlignment="1" quotePrefix="1">
      <alignment horizontal="right"/>
    </xf>
    <xf numFmtId="0" fontId="14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184" fontId="15" fillId="0" borderId="0" xfId="15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84" fontId="15" fillId="0" borderId="1" xfId="15" applyNumberFormat="1" applyFont="1" applyBorder="1" applyAlignment="1" quotePrefix="1">
      <alignment horizontal="right"/>
    </xf>
    <xf numFmtId="0" fontId="15" fillId="0" borderId="1" xfId="0" applyFont="1" applyBorder="1" applyAlignment="1" quotePrefix="1">
      <alignment horizontal="right"/>
    </xf>
    <xf numFmtId="184" fontId="15" fillId="0" borderId="6" xfId="15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49" fontId="2" fillId="0" borderId="0" xfId="0" applyNumberFormat="1" applyFont="1" applyFill="1" applyAlignment="1">
      <alignment horizontal="left" indent="1"/>
    </xf>
    <xf numFmtId="169" fontId="2" fillId="0" borderId="1" xfId="22" applyNumberFormat="1" applyFont="1" applyBorder="1" applyAlignment="1">
      <alignment/>
      <protection/>
    </xf>
    <xf numFmtId="169" fontId="2" fillId="0" borderId="1" xfId="0" applyNumberFormat="1" applyFont="1" applyBorder="1" applyAlignment="1">
      <alignment/>
    </xf>
    <xf numFmtId="169" fontId="2" fillId="0" borderId="1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 indent="2"/>
    </xf>
    <xf numFmtId="169" fontId="2" fillId="0" borderId="0" xfId="0" applyNumberFormat="1" applyFont="1" applyBorder="1" applyAlignment="1">
      <alignment/>
    </xf>
    <xf numFmtId="0" fontId="1" fillId="0" borderId="0" xfId="22" applyFont="1" applyFill="1" applyAlignment="1">
      <alignment horizontal="centerContinuous"/>
      <protection/>
    </xf>
    <xf numFmtId="0" fontId="2" fillId="0" borderId="0" xfId="22" applyFont="1" applyFill="1" applyBorder="1" applyAlignment="1">
      <alignment horizontal="centerContinuous"/>
      <protection/>
    </xf>
    <xf numFmtId="0" fontId="2" fillId="0" borderId="0" xfId="22" applyFont="1" applyFill="1" applyAlignment="1">
      <alignment horizontal="centerContinuous"/>
      <protection/>
    </xf>
    <xf numFmtId="0" fontId="2" fillId="0" borderId="0" xfId="22" applyFont="1" applyFill="1" applyAlignment="1">
      <alignment horizontal="center"/>
      <protection/>
    </xf>
    <xf numFmtId="0" fontId="2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Continuous"/>
      <protection/>
    </xf>
    <xf numFmtId="0" fontId="1" fillId="0" borderId="0" xfId="22" applyFo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1" xfId="0" applyFont="1" applyBorder="1" applyAlignment="1">
      <alignment/>
    </xf>
    <xf numFmtId="0" fontId="7" fillId="0" borderId="0" xfId="23" applyFont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" xfId="21"/>
    <cellStyle name="Normal_Conso-Sept 2002" xfId="22"/>
    <cellStyle name="Normal_GA3-022002" xfId="23"/>
    <cellStyle name="Normal_SKW-EP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28575</xdr:rowOff>
    </xdr:from>
    <xdr:to>
      <xdr:col>12</xdr:col>
      <xdr:colOff>1038225</xdr:colOff>
      <xdr:row>51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57175" y="9039225"/>
          <a:ext cx="7143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(The Condensed Consolidated Income Statement should be read in conjunction with the Annual Financial Report for the year ended 30 November 2006)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161925</xdr:rowOff>
    </xdr:from>
    <xdr:to>
      <xdr:col>7</xdr:col>
      <xdr:colOff>1114425</xdr:colOff>
      <xdr:row>61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11220450"/>
          <a:ext cx="6324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Balance Sheet should be read in conjunction with the Annual Financial Report for the year ended 30 November 2006)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43</xdr:row>
      <xdr:rowOff>161925</xdr:rowOff>
    </xdr:from>
    <xdr:to>
      <xdr:col>13</xdr:col>
      <xdr:colOff>866775</xdr:colOff>
      <xdr:row>46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858000"/>
          <a:ext cx="10391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Statement of Changes in Equity should be read in conjunction with the Annual Financial Report for the year ended 30 November 2006)</a:t>
          </a:r>
        </a:p>
      </xdr:txBody>
    </xdr:sp>
    <xdr:clientData/>
  </xdr:twoCellAnchor>
  <xdr:twoCellAnchor>
    <xdr:from>
      <xdr:col>1</xdr:col>
      <xdr:colOff>28575</xdr:colOff>
      <xdr:row>5</xdr:row>
      <xdr:rowOff>85725</xdr:rowOff>
    </xdr:from>
    <xdr:to>
      <xdr:col>3</xdr:col>
      <xdr:colOff>38100</xdr:colOff>
      <xdr:row>5</xdr:row>
      <xdr:rowOff>85725</xdr:rowOff>
    </xdr:to>
    <xdr:sp>
      <xdr:nvSpPr>
        <xdr:cNvPr id="2" name="Line 3"/>
        <xdr:cNvSpPr>
          <a:spLocks/>
        </xdr:cNvSpPr>
      </xdr:nvSpPr>
      <xdr:spPr>
        <a:xfrm>
          <a:off x="3181350" y="10763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1019175</xdr:colOff>
      <xdr:row>5</xdr:row>
      <xdr:rowOff>104775</xdr:rowOff>
    </xdr:from>
    <xdr:to>
      <xdr:col>9</xdr:col>
      <xdr:colOff>838200</xdr:colOff>
      <xdr:row>5</xdr:row>
      <xdr:rowOff>104775</xdr:rowOff>
    </xdr:to>
    <xdr:sp>
      <xdr:nvSpPr>
        <xdr:cNvPr id="3" name="Line 4"/>
        <xdr:cNvSpPr>
          <a:spLocks/>
        </xdr:cNvSpPr>
      </xdr:nvSpPr>
      <xdr:spPr>
        <a:xfrm>
          <a:off x="7381875" y="10953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847725</xdr:colOff>
      <xdr:row>5</xdr:row>
      <xdr:rowOff>0</xdr:rowOff>
    </xdr:from>
    <xdr:to>
      <xdr:col>9</xdr:col>
      <xdr:colOff>847725</xdr:colOff>
      <xdr:row>5</xdr:row>
      <xdr:rowOff>190500</xdr:rowOff>
    </xdr:to>
    <xdr:sp>
      <xdr:nvSpPr>
        <xdr:cNvPr id="4" name="Line 6"/>
        <xdr:cNvSpPr>
          <a:spLocks/>
        </xdr:cNvSpPr>
      </xdr:nvSpPr>
      <xdr:spPr>
        <a:xfrm>
          <a:off x="8410575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9525</xdr:colOff>
      <xdr:row>5</xdr:row>
      <xdr:rowOff>190500</xdr:rowOff>
    </xdr:to>
    <xdr:sp>
      <xdr:nvSpPr>
        <xdr:cNvPr id="5" name="Line 7"/>
        <xdr:cNvSpPr>
          <a:spLocks/>
        </xdr:cNvSpPr>
      </xdr:nvSpPr>
      <xdr:spPr>
        <a:xfrm>
          <a:off x="316230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9525</xdr:rowOff>
    </xdr:from>
    <xdr:to>
      <xdr:col>3</xdr:col>
      <xdr:colOff>28575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4191000" y="1200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1038225</xdr:colOff>
      <xdr:row>6</xdr:row>
      <xdr:rowOff>9525</xdr:rowOff>
    </xdr:from>
    <xdr:to>
      <xdr:col>5</xdr:col>
      <xdr:colOff>1038225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6210300" y="1200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104775</xdr:rowOff>
    </xdr:from>
    <xdr:to>
      <xdr:col>3</xdr:col>
      <xdr:colOff>304800</xdr:colOff>
      <xdr:row>6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4191000" y="1295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762000</xdr:colOff>
      <xdr:row>6</xdr:row>
      <xdr:rowOff>104775</xdr:rowOff>
    </xdr:from>
    <xdr:to>
      <xdr:col>5</xdr:col>
      <xdr:colOff>1038225</xdr:colOff>
      <xdr:row>6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5934075" y="1295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0</xdr:rowOff>
    </xdr:from>
    <xdr:to>
      <xdr:col>7</xdr:col>
      <xdr:colOff>962025</xdr:colOff>
      <xdr:row>35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6505575"/>
          <a:ext cx="7000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Cash Flow Statement should be read in conjunction with the Annual Financial Report for the year ended 30 November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75" zoomScaleNormal="80" zoomScaleSheetLayoutView="75" workbookViewId="0" topLeftCell="A8">
      <selection activeCell="E9" sqref="E9"/>
    </sheetView>
  </sheetViews>
  <sheetFormatPr defaultColWidth="9.00390625" defaultRowHeight="15.75"/>
  <cols>
    <col min="1" max="1" width="3.25390625" style="47" customWidth="1"/>
    <col min="2" max="2" width="1.875" style="47" customWidth="1"/>
    <col min="3" max="3" width="9.00390625" style="47" customWidth="1"/>
    <col min="4" max="4" width="6.875" style="47" customWidth="1"/>
    <col min="5" max="5" width="12.125" style="47" customWidth="1"/>
    <col min="6" max="6" width="1.625" style="49" customWidth="1"/>
    <col min="7" max="7" width="13.625" style="50" customWidth="1"/>
    <col min="8" max="8" width="2.625" style="49" customWidth="1"/>
    <col min="9" max="9" width="13.625" style="50" customWidth="1"/>
    <col min="10" max="10" width="2.625" style="49" customWidth="1"/>
    <col min="11" max="11" width="13.625" style="50" customWidth="1"/>
    <col min="12" max="12" width="2.625" style="49" customWidth="1"/>
    <col min="13" max="13" width="13.625" style="50" customWidth="1"/>
    <col min="14" max="14" width="1.875" style="47" customWidth="1"/>
    <col min="15" max="15" width="4.50390625" style="47" customWidth="1"/>
    <col min="16" max="16" width="9.50390625" style="51" bestFit="1" customWidth="1"/>
    <col min="17" max="16384" width="9.00390625" style="47" customWidth="1"/>
  </cols>
  <sheetData>
    <row r="1" ht="15">
      <c r="B1" s="48" t="s">
        <v>0</v>
      </c>
    </row>
    <row r="2" ht="15">
      <c r="B2" s="52"/>
    </row>
    <row r="3" ht="15">
      <c r="B3" s="52" t="s">
        <v>4</v>
      </c>
    </row>
    <row r="4" ht="15">
      <c r="B4" s="52" t="s">
        <v>34</v>
      </c>
    </row>
    <row r="5" ht="15">
      <c r="B5" s="52"/>
    </row>
    <row r="6" spans="2:14" ht="15">
      <c r="B6" s="53"/>
      <c r="C6" s="53"/>
      <c r="D6" s="53"/>
      <c r="E6" s="53"/>
      <c r="G6" s="119"/>
      <c r="H6" s="120"/>
      <c r="I6" s="119"/>
      <c r="J6" s="120"/>
      <c r="K6" s="119"/>
      <c r="L6" s="120"/>
      <c r="M6" s="121" t="s">
        <v>90</v>
      </c>
      <c r="N6" s="53"/>
    </row>
    <row r="7" spans="2:14" ht="15">
      <c r="B7" s="53"/>
      <c r="C7" s="53"/>
      <c r="D7" s="53"/>
      <c r="E7" s="53"/>
      <c r="G7" s="121" t="s">
        <v>88</v>
      </c>
      <c r="H7" s="120"/>
      <c r="I7" s="122" t="s">
        <v>90</v>
      </c>
      <c r="J7" s="120"/>
      <c r="K7" s="121" t="s">
        <v>84</v>
      </c>
      <c r="L7" s="120"/>
      <c r="M7" s="121" t="str">
        <f>K7</f>
        <v>3 Months</v>
      </c>
      <c r="N7" s="53"/>
    </row>
    <row r="8" spans="2:14" ht="15">
      <c r="B8" s="53"/>
      <c r="C8" s="53"/>
      <c r="D8" s="53"/>
      <c r="E8" s="53"/>
      <c r="G8" s="121" t="s">
        <v>89</v>
      </c>
      <c r="H8" s="120"/>
      <c r="I8" s="122" t="s">
        <v>89</v>
      </c>
      <c r="J8" s="120"/>
      <c r="K8" s="121" t="s">
        <v>91</v>
      </c>
      <c r="L8" s="120"/>
      <c r="M8" s="121" t="s">
        <v>91</v>
      </c>
      <c r="N8" s="53"/>
    </row>
    <row r="9" spans="2:14" ht="15">
      <c r="B9" s="53"/>
      <c r="C9" s="53"/>
      <c r="D9" s="53"/>
      <c r="E9" s="53"/>
      <c r="G9" s="121" t="s">
        <v>85</v>
      </c>
      <c r="H9" s="120"/>
      <c r="I9" s="122" t="s">
        <v>85</v>
      </c>
      <c r="J9" s="120"/>
      <c r="K9" s="121" t="s">
        <v>92</v>
      </c>
      <c r="L9" s="120"/>
      <c r="M9" s="121" t="s">
        <v>92</v>
      </c>
      <c r="N9" s="53"/>
    </row>
    <row r="10" spans="1:14" ht="15.75" thickBot="1">
      <c r="A10" s="53"/>
      <c r="B10" s="53"/>
      <c r="C10" s="53"/>
      <c r="D10" s="53"/>
      <c r="E10" s="53"/>
      <c r="G10" s="123" t="s">
        <v>35</v>
      </c>
      <c r="H10" s="120"/>
      <c r="I10" s="124" t="s">
        <v>36</v>
      </c>
      <c r="J10" s="120"/>
      <c r="K10" s="123" t="str">
        <f>G10</f>
        <v>28/02/2007</v>
      </c>
      <c r="L10" s="120"/>
      <c r="M10" s="124" t="str">
        <f>I10</f>
        <v>28/02/2006</v>
      </c>
      <c r="N10" s="53"/>
    </row>
    <row r="11" spans="2:14" ht="15">
      <c r="B11" s="53"/>
      <c r="C11" s="53"/>
      <c r="D11" s="53"/>
      <c r="E11" s="53"/>
      <c r="G11" s="125" t="s">
        <v>1</v>
      </c>
      <c r="H11" s="126"/>
      <c r="I11" s="125" t="s">
        <v>1</v>
      </c>
      <c r="J11" s="126"/>
      <c r="K11" s="125" t="s">
        <v>1</v>
      </c>
      <c r="L11" s="126"/>
      <c r="M11" s="125" t="s">
        <v>1</v>
      </c>
      <c r="N11" s="53"/>
    </row>
    <row r="12" spans="2:14" ht="15">
      <c r="B12" s="54" t="s">
        <v>38</v>
      </c>
      <c r="C12" s="53"/>
      <c r="D12" s="53"/>
      <c r="E12" s="53"/>
      <c r="G12" s="55"/>
      <c r="I12" s="55"/>
      <c r="K12" s="55"/>
      <c r="M12" s="55"/>
      <c r="N12" s="53"/>
    </row>
    <row r="13" spans="2:16" s="52" customFormat="1" ht="15">
      <c r="B13" s="53" t="s">
        <v>2</v>
      </c>
      <c r="C13" s="54"/>
      <c r="D13" s="54"/>
      <c r="E13" s="54"/>
      <c r="F13" s="49"/>
      <c r="G13" s="56">
        <v>4732</v>
      </c>
      <c r="H13" s="57"/>
      <c r="I13" s="56">
        <v>4013</v>
      </c>
      <c r="J13" s="57"/>
      <c r="K13" s="56">
        <v>4732</v>
      </c>
      <c r="L13" s="57"/>
      <c r="M13" s="56">
        <v>4013</v>
      </c>
      <c r="N13" s="54"/>
      <c r="P13" s="58"/>
    </row>
    <row r="14" spans="2:14" ht="15">
      <c r="B14" s="53"/>
      <c r="C14" s="53"/>
      <c r="D14" s="53"/>
      <c r="E14" s="53"/>
      <c r="G14" s="56"/>
      <c r="H14" s="59"/>
      <c r="I14" s="56"/>
      <c r="J14" s="59"/>
      <c r="K14" s="56"/>
      <c r="L14" s="59"/>
      <c r="M14" s="56"/>
      <c r="N14" s="53"/>
    </row>
    <row r="15" spans="2:14" ht="15">
      <c r="B15" s="53" t="s">
        <v>39</v>
      </c>
      <c r="C15" s="53"/>
      <c r="D15" s="53"/>
      <c r="E15" s="53"/>
      <c r="G15" s="60">
        <v>-4577</v>
      </c>
      <c r="H15" s="56"/>
      <c r="I15" s="60">
        <v>-3862</v>
      </c>
      <c r="J15" s="56"/>
      <c r="K15" s="60">
        <v>-4577</v>
      </c>
      <c r="L15" s="56"/>
      <c r="M15" s="60">
        <v>-3862</v>
      </c>
      <c r="N15" s="53"/>
    </row>
    <row r="16" spans="2:14" ht="15">
      <c r="B16" s="53"/>
      <c r="C16" s="53"/>
      <c r="D16" s="53"/>
      <c r="E16" s="53"/>
      <c r="G16" s="56"/>
      <c r="H16" s="59"/>
      <c r="I16" s="56"/>
      <c r="J16" s="59"/>
      <c r="K16" s="56"/>
      <c r="L16" s="59"/>
      <c r="M16" s="56"/>
      <c r="N16" s="53"/>
    </row>
    <row r="17" spans="2:14" ht="15">
      <c r="B17" s="53" t="s">
        <v>40</v>
      </c>
      <c r="C17" s="53"/>
      <c r="D17" s="53"/>
      <c r="E17" s="53"/>
      <c r="G17" s="56">
        <f>G13+G15</f>
        <v>155</v>
      </c>
      <c r="H17" s="59"/>
      <c r="I17" s="56">
        <f>I13+I15</f>
        <v>151</v>
      </c>
      <c r="J17" s="59"/>
      <c r="K17" s="56">
        <f>K13+K15</f>
        <v>155</v>
      </c>
      <c r="L17" s="59"/>
      <c r="M17" s="56">
        <f>M13+M15</f>
        <v>151</v>
      </c>
      <c r="N17" s="53"/>
    </row>
    <row r="18" spans="2:14" ht="15">
      <c r="B18" s="53"/>
      <c r="C18" s="53"/>
      <c r="D18" s="53"/>
      <c r="E18" s="53"/>
      <c r="G18" s="56"/>
      <c r="H18" s="59"/>
      <c r="I18" s="56"/>
      <c r="J18" s="59"/>
      <c r="K18" s="56"/>
      <c r="L18" s="59"/>
      <c r="M18" s="56"/>
      <c r="N18" s="53"/>
    </row>
    <row r="19" spans="2:14" ht="15">
      <c r="B19" s="53" t="s">
        <v>41</v>
      </c>
      <c r="C19" s="53"/>
      <c r="D19" s="53"/>
      <c r="E19" s="53"/>
      <c r="G19" s="56">
        <v>266</v>
      </c>
      <c r="H19" s="59"/>
      <c r="I19" s="56">
        <v>116</v>
      </c>
      <c r="J19" s="59"/>
      <c r="K19" s="56">
        <v>266</v>
      </c>
      <c r="L19" s="59"/>
      <c r="M19" s="56">
        <v>116</v>
      </c>
      <c r="N19" s="53"/>
    </row>
    <row r="20" spans="2:14" ht="15">
      <c r="B20" s="53"/>
      <c r="C20" s="53"/>
      <c r="D20" s="53"/>
      <c r="E20" s="53"/>
      <c r="G20" s="56"/>
      <c r="H20" s="59"/>
      <c r="I20" s="56"/>
      <c r="J20" s="59"/>
      <c r="K20" s="56"/>
      <c r="L20" s="59"/>
      <c r="M20" s="56"/>
      <c r="N20" s="53"/>
    </row>
    <row r="21" spans="2:14" ht="15">
      <c r="B21" s="53" t="s">
        <v>96</v>
      </c>
      <c r="C21" s="53"/>
      <c r="D21" s="53"/>
      <c r="E21" s="53"/>
      <c r="G21" s="56">
        <v>-1282</v>
      </c>
      <c r="H21" s="59"/>
      <c r="I21" s="56">
        <v>-897</v>
      </c>
      <c r="J21" s="59"/>
      <c r="K21" s="56">
        <v>-1282</v>
      </c>
      <c r="L21" s="59"/>
      <c r="M21" s="56">
        <v>-897</v>
      </c>
      <c r="N21" s="53"/>
    </row>
    <row r="22" spans="2:14" ht="15">
      <c r="B22" s="53"/>
      <c r="C22" s="53"/>
      <c r="D22" s="53"/>
      <c r="E22" s="53"/>
      <c r="G22" s="56"/>
      <c r="H22" s="59"/>
      <c r="I22" s="56"/>
      <c r="J22" s="59"/>
      <c r="K22" s="56"/>
      <c r="L22" s="59"/>
      <c r="M22" s="56"/>
      <c r="N22" s="53"/>
    </row>
    <row r="23" spans="2:14" ht="15">
      <c r="B23" s="53" t="s">
        <v>42</v>
      </c>
      <c r="C23" s="53"/>
      <c r="D23" s="53"/>
      <c r="E23" s="53"/>
      <c r="G23" s="56">
        <v>-5</v>
      </c>
      <c r="H23" s="59"/>
      <c r="I23" s="56">
        <v>-2</v>
      </c>
      <c r="J23" s="59"/>
      <c r="K23" s="56">
        <v>-5</v>
      </c>
      <c r="L23" s="59"/>
      <c r="M23" s="56">
        <v>-2</v>
      </c>
      <c r="N23" s="53"/>
    </row>
    <row r="24" spans="2:14" ht="15" hidden="1">
      <c r="B24" s="53"/>
      <c r="C24" s="53"/>
      <c r="D24" s="53"/>
      <c r="E24" s="53"/>
      <c r="G24" s="56"/>
      <c r="H24" s="59"/>
      <c r="I24" s="56"/>
      <c r="J24" s="59"/>
      <c r="K24" s="56"/>
      <c r="L24" s="59"/>
      <c r="M24" s="56"/>
      <c r="N24" s="53"/>
    </row>
    <row r="25" spans="2:14" ht="15" hidden="1">
      <c r="B25" s="53" t="s">
        <v>95</v>
      </c>
      <c r="C25" s="53"/>
      <c r="D25" s="53"/>
      <c r="E25" s="53"/>
      <c r="G25" s="56">
        <v>0</v>
      </c>
      <c r="H25" s="59"/>
      <c r="I25" s="56">
        <v>0</v>
      </c>
      <c r="J25" s="59"/>
      <c r="K25" s="56">
        <v>0</v>
      </c>
      <c r="L25" s="59"/>
      <c r="M25" s="56">
        <v>0</v>
      </c>
      <c r="N25" s="53"/>
    </row>
    <row r="26" spans="2:14" ht="15">
      <c r="B26" s="53"/>
      <c r="C26" s="53"/>
      <c r="D26" s="53"/>
      <c r="E26" s="53"/>
      <c r="G26" s="56"/>
      <c r="H26" s="59"/>
      <c r="I26" s="56"/>
      <c r="J26" s="59"/>
      <c r="K26" s="56"/>
      <c r="L26" s="59"/>
      <c r="M26" s="56"/>
      <c r="N26" s="53"/>
    </row>
    <row r="27" spans="2:14" ht="15">
      <c r="B27" s="53" t="s">
        <v>43</v>
      </c>
      <c r="C27" s="53"/>
      <c r="D27" s="53"/>
      <c r="E27" s="53"/>
      <c r="G27" s="56">
        <v>-899</v>
      </c>
      <c r="H27" s="59"/>
      <c r="I27" s="56">
        <v>-289</v>
      </c>
      <c r="J27" s="59"/>
      <c r="K27" s="56">
        <v>-899</v>
      </c>
      <c r="L27" s="59"/>
      <c r="M27" s="56">
        <v>-289</v>
      </c>
      <c r="N27" s="53"/>
    </row>
    <row r="28" spans="2:14" ht="15">
      <c r="B28" s="53"/>
      <c r="C28" s="53"/>
      <c r="D28" s="53"/>
      <c r="E28" s="53"/>
      <c r="G28" s="56"/>
      <c r="H28" s="59"/>
      <c r="I28" s="56"/>
      <c r="J28" s="59"/>
      <c r="K28" s="56"/>
      <c r="L28" s="59"/>
      <c r="M28" s="56"/>
      <c r="N28" s="53"/>
    </row>
    <row r="29" spans="2:14" ht="15">
      <c r="B29" s="61" t="s">
        <v>44</v>
      </c>
      <c r="C29" s="61"/>
      <c r="D29" s="53"/>
      <c r="E29" s="53"/>
      <c r="G29" s="56">
        <v>0</v>
      </c>
      <c r="H29" s="59"/>
      <c r="I29" s="56">
        <v>0</v>
      </c>
      <c r="J29" s="59"/>
      <c r="K29" s="56">
        <v>0</v>
      </c>
      <c r="L29" s="59"/>
      <c r="M29" s="56">
        <v>0</v>
      </c>
      <c r="N29" s="53"/>
    </row>
    <row r="30" spans="2:14" ht="15">
      <c r="B30" s="61"/>
      <c r="C30" s="61" t="s">
        <v>45</v>
      </c>
      <c r="D30" s="53"/>
      <c r="E30" s="53"/>
      <c r="G30" s="60"/>
      <c r="H30" s="59"/>
      <c r="I30" s="60"/>
      <c r="J30" s="59"/>
      <c r="K30" s="60"/>
      <c r="L30" s="59"/>
      <c r="M30" s="60"/>
      <c r="N30" s="53"/>
    </row>
    <row r="31" spans="2:14" ht="15">
      <c r="B31" s="53"/>
      <c r="C31" s="53"/>
      <c r="D31" s="53"/>
      <c r="E31" s="53"/>
      <c r="G31" s="56"/>
      <c r="H31" s="59"/>
      <c r="I31" s="56"/>
      <c r="J31" s="59"/>
      <c r="K31" s="56"/>
      <c r="L31" s="59"/>
      <c r="M31" s="56"/>
      <c r="N31" s="53"/>
    </row>
    <row r="32" spans="2:14" ht="15">
      <c r="B32" s="53" t="s">
        <v>46</v>
      </c>
      <c r="C32" s="53"/>
      <c r="D32" s="53"/>
      <c r="E32" s="53"/>
      <c r="G32" s="56">
        <f>SUM(G17:G30)</f>
        <v>-1765</v>
      </c>
      <c r="H32" s="59"/>
      <c r="I32" s="56">
        <f>SUM(I17:I30)</f>
        <v>-921</v>
      </c>
      <c r="J32" s="59"/>
      <c r="K32" s="56">
        <f>SUM(K17:K30)</f>
        <v>-1765</v>
      </c>
      <c r="L32" s="59"/>
      <c r="M32" s="56">
        <f>SUM(M17:M30)</f>
        <v>-921</v>
      </c>
      <c r="N32" s="53"/>
    </row>
    <row r="33" spans="2:14" ht="15">
      <c r="B33" s="53"/>
      <c r="C33" s="53"/>
      <c r="D33" s="53"/>
      <c r="E33" s="53"/>
      <c r="G33" s="56"/>
      <c r="H33" s="59"/>
      <c r="I33" s="56"/>
      <c r="J33" s="59"/>
      <c r="K33" s="56"/>
      <c r="L33" s="59"/>
      <c r="M33" s="56"/>
      <c r="N33" s="53"/>
    </row>
    <row r="34" spans="2:14" ht="15">
      <c r="B34" s="53" t="s">
        <v>47</v>
      </c>
      <c r="C34" s="53"/>
      <c r="D34" s="53"/>
      <c r="E34" s="53"/>
      <c r="G34" s="56">
        <v>0</v>
      </c>
      <c r="H34" s="59"/>
      <c r="I34" s="56">
        <v>0</v>
      </c>
      <c r="J34" s="59"/>
      <c r="K34" s="56">
        <v>0</v>
      </c>
      <c r="L34" s="59"/>
      <c r="M34" s="56">
        <v>0</v>
      </c>
      <c r="N34" s="53"/>
    </row>
    <row r="35" spans="2:14" ht="15">
      <c r="B35" s="54"/>
      <c r="C35" s="53"/>
      <c r="D35" s="53"/>
      <c r="E35" s="53"/>
      <c r="G35" s="56"/>
      <c r="H35" s="59"/>
      <c r="I35" s="56"/>
      <c r="J35" s="59"/>
      <c r="K35" s="56"/>
      <c r="L35" s="59"/>
      <c r="M35" s="56"/>
      <c r="N35" s="53"/>
    </row>
    <row r="36" spans="2:14" ht="15.75" thickBot="1">
      <c r="B36" s="54" t="s">
        <v>48</v>
      </c>
      <c r="C36" s="53"/>
      <c r="D36" s="53"/>
      <c r="E36" s="53"/>
      <c r="G36" s="92">
        <f>SUM(G32:G35)</f>
        <v>-1765</v>
      </c>
      <c r="H36" s="91"/>
      <c r="I36" s="92">
        <f>SUM(I32:I35)</f>
        <v>-921</v>
      </c>
      <c r="J36" s="91"/>
      <c r="K36" s="92">
        <f>SUM(K32:K35)</f>
        <v>-1765</v>
      </c>
      <c r="L36" s="91"/>
      <c r="M36" s="92">
        <f>SUM(M32:M35)</f>
        <v>-921</v>
      </c>
      <c r="N36" s="53"/>
    </row>
    <row r="37" spans="1:15" ht="15.75" thickTop="1">
      <c r="A37" s="62"/>
      <c r="B37" s="61"/>
      <c r="C37" s="61"/>
      <c r="D37" s="61"/>
      <c r="E37" s="61"/>
      <c r="F37" s="63"/>
      <c r="G37" s="64"/>
      <c r="H37" s="65"/>
      <c r="I37" s="64"/>
      <c r="J37" s="65"/>
      <c r="K37" s="64"/>
      <c r="L37" s="65"/>
      <c r="M37" s="64"/>
      <c r="N37" s="61"/>
      <c r="O37" s="62"/>
    </row>
    <row r="38" spans="1:15" ht="15">
      <c r="A38" s="62"/>
      <c r="B38" s="61" t="s">
        <v>49</v>
      </c>
      <c r="C38" s="95"/>
      <c r="D38" s="95"/>
      <c r="E38" s="61"/>
      <c r="F38" s="63"/>
      <c r="G38" s="64"/>
      <c r="H38" s="65"/>
      <c r="I38" s="64"/>
      <c r="J38" s="65"/>
      <c r="K38" s="64"/>
      <c r="L38" s="65"/>
      <c r="M38" s="64"/>
      <c r="N38" s="61"/>
      <c r="O38" s="62"/>
    </row>
    <row r="39" spans="1:15" ht="15">
      <c r="A39" s="62"/>
      <c r="B39" s="61" t="s">
        <v>50</v>
      </c>
      <c r="C39" s="95"/>
      <c r="D39" s="61"/>
      <c r="E39" s="61"/>
      <c r="F39" s="63"/>
      <c r="G39" s="64">
        <f>G36-G40</f>
        <v>-1765</v>
      </c>
      <c r="H39" s="66"/>
      <c r="I39" s="64">
        <f>I36-I40</f>
        <v>-921</v>
      </c>
      <c r="J39" s="66"/>
      <c r="K39" s="64">
        <v>-1765</v>
      </c>
      <c r="L39" s="66"/>
      <c r="M39" s="64">
        <f>M36-M40</f>
        <v>-921</v>
      </c>
      <c r="N39" s="61"/>
      <c r="O39" s="62"/>
    </row>
    <row r="40" spans="1:15" ht="15">
      <c r="A40" s="62"/>
      <c r="B40" s="61" t="s">
        <v>51</v>
      </c>
      <c r="C40" s="95"/>
      <c r="D40" s="61"/>
      <c r="E40" s="61"/>
      <c r="F40" s="63"/>
      <c r="G40" s="64">
        <v>0</v>
      </c>
      <c r="H40" s="65"/>
      <c r="I40" s="64">
        <v>0</v>
      </c>
      <c r="J40" s="65"/>
      <c r="K40" s="64">
        <v>0</v>
      </c>
      <c r="L40" s="65"/>
      <c r="M40" s="64">
        <v>0</v>
      </c>
      <c r="N40" s="61"/>
      <c r="O40" s="62"/>
    </row>
    <row r="41" spans="1:15" ht="15.75" thickBot="1">
      <c r="A41" s="62"/>
      <c r="B41" s="61"/>
      <c r="C41" s="61"/>
      <c r="D41" s="61"/>
      <c r="E41" s="61"/>
      <c r="F41" s="63"/>
      <c r="G41" s="93">
        <f>SUM(G39:G40)</f>
        <v>-1765</v>
      </c>
      <c r="H41" s="94"/>
      <c r="I41" s="93">
        <f>SUM(I39:I40)</f>
        <v>-921</v>
      </c>
      <c r="J41" s="94"/>
      <c r="K41" s="93">
        <f>SUM(K39:K40)</f>
        <v>-1765</v>
      </c>
      <c r="L41" s="94"/>
      <c r="M41" s="93">
        <f>SUM(M39:M40)</f>
        <v>-921</v>
      </c>
      <c r="N41" s="61"/>
      <c r="O41" s="62"/>
    </row>
    <row r="42" spans="1:15" ht="15.75" thickTop="1">
      <c r="A42" s="62"/>
      <c r="B42" s="61"/>
      <c r="C42" s="61"/>
      <c r="D42" s="61"/>
      <c r="E42" s="61"/>
      <c r="F42" s="63"/>
      <c r="G42" s="64"/>
      <c r="H42" s="65"/>
      <c r="I42" s="64"/>
      <c r="J42" s="65"/>
      <c r="K42" s="64"/>
      <c r="L42" s="65"/>
      <c r="M42" s="64"/>
      <c r="N42" s="61"/>
      <c r="O42" s="62"/>
    </row>
    <row r="43" spans="1:15" ht="15">
      <c r="A43" s="62"/>
      <c r="B43" s="61" t="s">
        <v>52</v>
      </c>
      <c r="C43" s="61"/>
      <c r="D43" s="61"/>
      <c r="F43" s="63"/>
      <c r="N43" s="61"/>
      <c r="O43" s="62"/>
    </row>
    <row r="44" spans="1:15" ht="15">
      <c r="A44" s="62"/>
      <c r="C44" s="61" t="s">
        <v>53</v>
      </c>
      <c r="D44" s="61"/>
      <c r="F44" s="63"/>
      <c r="N44" s="61"/>
      <c r="O44" s="62"/>
    </row>
    <row r="45" spans="1:15" ht="15">
      <c r="A45" s="62"/>
      <c r="B45" s="61"/>
      <c r="C45" s="67" t="s">
        <v>19</v>
      </c>
      <c r="D45" s="61"/>
      <c r="E45" s="61"/>
      <c r="F45" s="63"/>
      <c r="G45" s="68">
        <f>(G39/G54)*100</f>
        <v>-4.147768664958992</v>
      </c>
      <c r="H45" s="69"/>
      <c r="I45" s="68">
        <f>(I39/I54)*100</f>
        <v>-2.1643597396188285</v>
      </c>
      <c r="J45" s="69"/>
      <c r="K45" s="68">
        <f>(K39/K54)*100</f>
        <v>-4.147768664958992</v>
      </c>
      <c r="L45" s="69"/>
      <c r="M45" s="68">
        <f>(M39/M54)*100</f>
        <v>-2.1643597396188285</v>
      </c>
      <c r="N45" s="61"/>
      <c r="O45" s="62"/>
    </row>
    <row r="46" spans="1:15" ht="15">
      <c r="A46" s="62"/>
      <c r="B46" s="61"/>
      <c r="C46" s="70"/>
      <c r="D46" s="61"/>
      <c r="F46" s="63"/>
      <c r="G46" s="71"/>
      <c r="H46" s="72"/>
      <c r="I46" s="71"/>
      <c r="J46" s="72"/>
      <c r="K46" s="71"/>
      <c r="L46" s="72"/>
      <c r="M46" s="71"/>
      <c r="N46" s="61"/>
      <c r="O46" s="62"/>
    </row>
    <row r="47" spans="1:15" ht="15">
      <c r="A47" s="62"/>
      <c r="B47" s="61"/>
      <c r="C47" s="67" t="s">
        <v>18</v>
      </c>
      <c r="D47" s="61"/>
      <c r="E47" s="61"/>
      <c r="F47" s="63"/>
      <c r="G47" s="73" t="s">
        <v>23</v>
      </c>
      <c r="H47" s="74"/>
      <c r="I47" s="73" t="s">
        <v>23</v>
      </c>
      <c r="J47" s="74"/>
      <c r="K47" s="73" t="s">
        <v>23</v>
      </c>
      <c r="L47" s="74"/>
      <c r="M47" s="73" t="s">
        <v>23</v>
      </c>
      <c r="N47" s="75"/>
      <c r="O47" s="62"/>
    </row>
    <row r="48" spans="1:15" ht="15">
      <c r="A48" s="62"/>
      <c r="B48" s="61"/>
      <c r="C48" s="61"/>
      <c r="D48" s="61"/>
      <c r="E48" s="61"/>
      <c r="F48" s="63"/>
      <c r="G48" s="75"/>
      <c r="H48" s="63"/>
      <c r="I48" s="75"/>
      <c r="J48" s="63"/>
      <c r="K48" s="75"/>
      <c r="L48" s="63"/>
      <c r="M48" s="75"/>
      <c r="N48" s="75"/>
      <c r="O48" s="62"/>
    </row>
    <row r="53" spans="2:13" ht="15">
      <c r="B53" s="43" t="s">
        <v>30</v>
      </c>
      <c r="C53" s="44"/>
      <c r="D53" s="44"/>
      <c r="E53" s="44"/>
      <c r="F53" s="45"/>
      <c r="G53" s="46"/>
      <c r="H53" s="45"/>
      <c r="I53" s="46"/>
      <c r="J53" s="45"/>
      <c r="K53" s="46"/>
      <c r="L53" s="45"/>
      <c r="M53" s="46"/>
    </row>
    <row r="54" spans="2:13" ht="15">
      <c r="B54" s="44"/>
      <c r="C54" s="44" t="s">
        <v>31</v>
      </c>
      <c r="D54" s="44"/>
      <c r="E54" s="44"/>
      <c r="F54" s="45"/>
      <c r="G54" s="46">
        <v>42553</v>
      </c>
      <c r="H54" s="45"/>
      <c r="I54" s="46">
        <v>42553</v>
      </c>
      <c r="J54" s="45"/>
      <c r="K54" s="46">
        <v>42553</v>
      </c>
      <c r="L54" s="45"/>
      <c r="M54" s="46">
        <v>42553</v>
      </c>
    </row>
  </sheetData>
  <printOptions/>
  <pageMargins left="0.42" right="0.25" top="0.72" bottom="0.5" header="0.5" footer="0.5"/>
  <pageSetup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5" zoomScaleNormal="75" zoomScaleSheetLayoutView="75" workbookViewId="0" topLeftCell="A25">
      <selection activeCell="K52" sqref="K52"/>
    </sheetView>
  </sheetViews>
  <sheetFormatPr defaultColWidth="9.00390625" defaultRowHeight="15" customHeight="1"/>
  <cols>
    <col min="1" max="2" width="2.75390625" style="8" customWidth="1"/>
    <col min="3" max="3" width="9.00390625" style="8" customWidth="1"/>
    <col min="4" max="4" width="29.50390625" style="8" customWidth="1"/>
    <col min="5" max="5" width="5.625" style="8" customWidth="1"/>
    <col min="6" max="6" width="14.625" style="2" customWidth="1"/>
    <col min="7" max="7" width="4.25390625" style="8" customWidth="1"/>
    <col min="8" max="8" width="14.625" style="31" customWidth="1"/>
    <col min="9" max="9" width="2.25390625" style="8" customWidth="1"/>
    <col min="10" max="10" width="17.625" style="8" customWidth="1"/>
    <col min="11" max="11" width="1.25" style="8" customWidth="1"/>
    <col min="12" max="12" width="20.50390625" style="8" customWidth="1"/>
    <col min="13" max="16384" width="9.00390625" style="8" customWidth="1"/>
  </cols>
  <sheetData>
    <row r="1" spans="1:8" s="7" customFormat="1" ht="15" customHeight="1">
      <c r="A1" s="7" t="str">
        <f>'IS'!B1</f>
        <v>SYARIKAT KAYU WANGI BERHAD  (64915-T)</v>
      </c>
      <c r="B1" s="8"/>
      <c r="C1" s="8"/>
      <c r="D1" s="8"/>
      <c r="E1" s="8"/>
      <c r="F1" s="2"/>
      <c r="G1" s="8"/>
      <c r="H1" s="31"/>
    </row>
    <row r="2" spans="2:8" s="7" customFormat="1" ht="15" customHeight="1">
      <c r="B2" s="8"/>
      <c r="C2" s="8"/>
      <c r="D2" s="8"/>
      <c r="E2" s="8"/>
      <c r="F2" s="2"/>
      <c r="G2" s="8"/>
      <c r="H2" s="31"/>
    </row>
    <row r="3" spans="1:8" s="7" customFormat="1" ht="15" customHeight="1">
      <c r="A3" s="3" t="s">
        <v>15</v>
      </c>
      <c r="B3" s="8"/>
      <c r="C3" s="8"/>
      <c r="D3" s="8"/>
      <c r="E3" s="8"/>
      <c r="F3" s="2"/>
      <c r="G3" s="8"/>
      <c r="H3" s="28"/>
    </row>
    <row r="4" spans="1:8" s="7" customFormat="1" ht="15" customHeight="1">
      <c r="A4" s="3" t="s">
        <v>37</v>
      </c>
      <c r="F4" s="9"/>
      <c r="H4" s="33"/>
    </row>
    <row r="5" spans="6:10" s="7" customFormat="1" ht="15" customHeight="1">
      <c r="F5" s="115" t="s">
        <v>86</v>
      </c>
      <c r="G5" s="116"/>
      <c r="H5" s="117" t="s">
        <v>87</v>
      </c>
      <c r="J5" s="26"/>
    </row>
    <row r="6" spans="6:8" s="7" customFormat="1" ht="15" customHeight="1">
      <c r="F6" s="115" t="s">
        <v>82</v>
      </c>
      <c r="G6" s="116"/>
      <c r="H6" s="117" t="s">
        <v>82</v>
      </c>
    </row>
    <row r="7" spans="6:8" s="7" customFormat="1" ht="15" customHeight="1">
      <c r="F7" s="105" t="str">
        <f>'IS'!K10</f>
        <v>28/02/2007</v>
      </c>
      <c r="G7" s="116"/>
      <c r="H7" s="118" t="s">
        <v>33</v>
      </c>
    </row>
    <row r="8" spans="6:8" s="7" customFormat="1" ht="15" customHeight="1">
      <c r="F8" s="115" t="s">
        <v>5</v>
      </c>
      <c r="G8" s="116"/>
      <c r="H8" s="117" t="s">
        <v>5</v>
      </c>
    </row>
    <row r="9" spans="1:8" ht="15" customHeight="1">
      <c r="A9" s="7" t="s">
        <v>57</v>
      </c>
      <c r="H9" s="117" t="s">
        <v>94</v>
      </c>
    </row>
    <row r="10" spans="1:8" ht="15" customHeight="1">
      <c r="A10" s="7" t="s">
        <v>58</v>
      </c>
      <c r="H10" s="34"/>
    </row>
    <row r="11" spans="1:8" ht="15" customHeight="1">
      <c r="A11" s="8" t="s">
        <v>6</v>
      </c>
      <c r="F11" s="2">
        <v>26341</v>
      </c>
      <c r="H11" s="35">
        <v>26528</v>
      </c>
    </row>
    <row r="12" spans="1:8" ht="15" customHeight="1">
      <c r="A12" s="8" t="s">
        <v>93</v>
      </c>
      <c r="F12" s="2">
        <v>1470</v>
      </c>
      <c r="H12" s="35">
        <v>1475</v>
      </c>
    </row>
    <row r="13" spans="1:8" ht="15" customHeight="1">
      <c r="A13" s="8" t="s">
        <v>77</v>
      </c>
      <c r="F13" s="2">
        <v>432</v>
      </c>
      <c r="H13" s="35">
        <v>434</v>
      </c>
    </row>
    <row r="14" spans="1:8" ht="15" customHeight="1">
      <c r="A14" s="8" t="s">
        <v>81</v>
      </c>
      <c r="F14" s="2">
        <v>304</v>
      </c>
      <c r="H14" s="35">
        <v>304</v>
      </c>
    </row>
    <row r="15" spans="1:8" ht="15" customHeight="1">
      <c r="A15" s="8" t="s">
        <v>27</v>
      </c>
      <c r="F15" s="2">
        <v>28621</v>
      </c>
      <c r="H15" s="35">
        <v>28621</v>
      </c>
    </row>
    <row r="16" spans="6:8" ht="15" customHeight="1">
      <c r="F16" s="76">
        <f>SUM(F11:F15)</f>
        <v>57168</v>
      </c>
      <c r="H16" s="76">
        <f>SUM(H11:H15)</f>
        <v>57362</v>
      </c>
    </row>
    <row r="17" ht="15" customHeight="1">
      <c r="H17" s="34"/>
    </row>
    <row r="18" spans="1:8" ht="15" customHeight="1">
      <c r="A18" s="7" t="s">
        <v>115</v>
      </c>
      <c r="H18" s="35"/>
    </row>
    <row r="19" spans="1:8" ht="15" customHeight="1">
      <c r="A19" s="8" t="s">
        <v>28</v>
      </c>
      <c r="F19" s="2">
        <v>4936</v>
      </c>
      <c r="H19" s="35">
        <v>6136</v>
      </c>
    </row>
    <row r="20" spans="1:8" ht="15" customHeight="1">
      <c r="A20" s="8" t="s">
        <v>7</v>
      </c>
      <c r="F20" s="2">
        <v>6302</v>
      </c>
      <c r="H20" s="35">
        <v>6432</v>
      </c>
    </row>
    <row r="21" spans="1:8" ht="15" customHeight="1">
      <c r="A21" s="8" t="s">
        <v>8</v>
      </c>
      <c r="F21" s="2">
        <v>4075</v>
      </c>
      <c r="H21" s="35">
        <v>4031</v>
      </c>
    </row>
    <row r="22" spans="1:8" ht="15" customHeight="1">
      <c r="A22" s="8" t="s">
        <v>9</v>
      </c>
      <c r="F22" s="2">
        <v>1777</v>
      </c>
      <c r="H22" s="35">
        <v>2962</v>
      </c>
    </row>
    <row r="23" spans="1:8" ht="15" customHeight="1">
      <c r="A23" s="8" t="s">
        <v>22</v>
      </c>
      <c r="F23" s="2">
        <v>79</v>
      </c>
      <c r="H23" s="35">
        <v>79</v>
      </c>
    </row>
    <row r="24" spans="1:8" ht="15" customHeight="1">
      <c r="A24" s="8" t="s">
        <v>26</v>
      </c>
      <c r="F24" s="2">
        <v>190</v>
      </c>
      <c r="H24" s="35">
        <v>369</v>
      </c>
    </row>
    <row r="25" spans="6:8" ht="15" customHeight="1">
      <c r="F25" s="76">
        <f>SUM(F19:F24)</f>
        <v>17359</v>
      </c>
      <c r="H25" s="76">
        <f>SUM(H19:H24)</f>
        <v>20009</v>
      </c>
    </row>
    <row r="26" ht="15" customHeight="1">
      <c r="H26" s="34"/>
    </row>
    <row r="27" spans="1:8" ht="15" customHeight="1" thickBot="1">
      <c r="A27" s="7" t="s">
        <v>59</v>
      </c>
      <c r="F27" s="98">
        <f>F16+F25</f>
        <v>74527</v>
      </c>
      <c r="G27" s="7"/>
      <c r="H27" s="98">
        <f>H16+H25</f>
        <v>77371</v>
      </c>
    </row>
    <row r="28" ht="15" customHeight="1" thickTop="1">
      <c r="H28" s="34"/>
    </row>
    <row r="29" ht="15" customHeight="1">
      <c r="H29" s="34"/>
    </row>
    <row r="30" spans="1:4" ht="15" customHeight="1">
      <c r="A30" s="5" t="s">
        <v>60</v>
      </c>
      <c r="B30" s="4"/>
      <c r="C30" s="4"/>
      <c r="D30" s="4"/>
    </row>
    <row r="31" spans="1:4" ht="15" customHeight="1">
      <c r="A31" s="5" t="s">
        <v>56</v>
      </c>
      <c r="B31" s="4"/>
      <c r="C31" s="4"/>
      <c r="D31" s="4"/>
    </row>
    <row r="32" spans="1:8" ht="15" customHeight="1">
      <c r="A32" s="8" t="s">
        <v>11</v>
      </c>
      <c r="F32" s="2">
        <v>42553</v>
      </c>
      <c r="H32" s="31">
        <v>42553</v>
      </c>
    </row>
    <row r="33" ht="15" customHeight="1">
      <c r="A33" s="8" t="s">
        <v>54</v>
      </c>
    </row>
    <row r="34" spans="2:8" ht="15" customHeight="1">
      <c r="B34" s="144" t="s">
        <v>3</v>
      </c>
      <c r="C34" s="10" t="s">
        <v>12</v>
      </c>
      <c r="F34" s="2">
        <v>9</v>
      </c>
      <c r="H34" s="31">
        <v>9</v>
      </c>
    </row>
    <row r="35" spans="2:10" ht="15" customHeight="1">
      <c r="B35" s="144" t="s">
        <v>3</v>
      </c>
      <c r="C35" s="27" t="s">
        <v>13</v>
      </c>
      <c r="D35" s="25"/>
      <c r="F35" s="2">
        <v>11538</v>
      </c>
      <c r="H35" s="31">
        <v>11538</v>
      </c>
      <c r="J35" s="11"/>
    </row>
    <row r="36" spans="2:10" ht="15" customHeight="1">
      <c r="B36" s="144" t="s">
        <v>3</v>
      </c>
      <c r="C36" s="10" t="s">
        <v>25</v>
      </c>
      <c r="F36" s="77">
        <v>-51059</v>
      </c>
      <c r="H36" s="78">
        <f>-49278-16</f>
        <v>-49294</v>
      </c>
      <c r="J36" s="11"/>
    </row>
    <row r="37" spans="2:10" ht="15" customHeight="1">
      <c r="B37" s="29"/>
      <c r="C37" s="10"/>
      <c r="F37" s="2">
        <f>SUM(F32:F36)</f>
        <v>3041</v>
      </c>
      <c r="H37" s="2">
        <f>SUM(H32:H36)</f>
        <v>4806</v>
      </c>
      <c r="J37" s="11"/>
    </row>
    <row r="38" spans="1:10" ht="15" customHeight="1">
      <c r="A38" s="7" t="s">
        <v>51</v>
      </c>
      <c r="B38" s="29"/>
      <c r="C38" s="10"/>
      <c r="F38" s="2">
        <v>19</v>
      </c>
      <c r="H38" s="31">
        <v>19</v>
      </c>
      <c r="J38" s="11"/>
    </row>
    <row r="39" spans="1:8" ht="15" customHeight="1">
      <c r="A39" s="7" t="s">
        <v>55</v>
      </c>
      <c r="D39" s="11"/>
      <c r="F39" s="76">
        <f>SUM(F37:F38)</f>
        <v>3060</v>
      </c>
      <c r="H39" s="76">
        <f>SUM(H37:H38)</f>
        <v>4825</v>
      </c>
    </row>
    <row r="40" spans="1:8" ht="15" customHeight="1">
      <c r="A40" s="7"/>
      <c r="D40" s="11"/>
      <c r="F40" s="6"/>
      <c r="H40" s="32"/>
    </row>
    <row r="41" spans="1:8" ht="15" customHeight="1">
      <c r="A41" s="7" t="s">
        <v>61</v>
      </c>
      <c r="D41" s="11"/>
      <c r="F41" s="6"/>
      <c r="H41" s="32"/>
    </row>
    <row r="42" spans="1:8" ht="15" customHeight="1">
      <c r="A42" s="8" t="s">
        <v>16</v>
      </c>
      <c r="D42" s="11"/>
      <c r="F42" s="6">
        <v>41185</v>
      </c>
      <c r="G42" s="96"/>
      <c r="H42" s="32">
        <v>49451</v>
      </c>
    </row>
    <row r="43" spans="1:8" ht="15" customHeight="1">
      <c r="A43" s="8" t="s">
        <v>14</v>
      </c>
      <c r="D43" s="11"/>
      <c r="F43" s="77">
        <v>654</v>
      </c>
      <c r="H43" s="78">
        <v>654</v>
      </c>
    </row>
    <row r="44" spans="1:8" ht="15" customHeight="1">
      <c r="A44" s="7"/>
      <c r="D44" s="11"/>
      <c r="F44" s="76">
        <f>SUM(F42:F43)</f>
        <v>41839</v>
      </c>
      <c r="H44" s="76">
        <f>SUM(H42:H43)</f>
        <v>50105</v>
      </c>
    </row>
    <row r="45" spans="1:8" ht="15" customHeight="1">
      <c r="A45" s="7" t="s">
        <v>62</v>
      </c>
      <c r="D45" s="11"/>
      <c r="F45" s="6"/>
      <c r="H45" s="32"/>
    </row>
    <row r="46" spans="1:8" ht="15" customHeight="1">
      <c r="A46" s="8" t="s">
        <v>16</v>
      </c>
      <c r="D46" s="11"/>
      <c r="F46" s="6">
        <v>21307</v>
      </c>
      <c r="H46" s="32">
        <v>13702</v>
      </c>
    </row>
    <row r="47" spans="1:8" ht="15" customHeight="1">
      <c r="A47" s="8" t="s">
        <v>63</v>
      </c>
      <c r="D47" s="11"/>
      <c r="F47" s="6">
        <v>2701</v>
      </c>
      <c r="H47" s="32">
        <v>2671</v>
      </c>
    </row>
    <row r="48" spans="1:8" ht="15" customHeight="1">
      <c r="A48" s="8" t="s">
        <v>10</v>
      </c>
      <c r="D48" s="11"/>
      <c r="F48" s="6">
        <v>1179</v>
      </c>
      <c r="H48" s="32">
        <v>1858</v>
      </c>
    </row>
    <row r="49" spans="1:8" ht="15" customHeight="1">
      <c r="A49" s="8" t="s">
        <v>97</v>
      </c>
      <c r="F49" s="2">
        <v>4384</v>
      </c>
      <c r="H49" s="31">
        <v>4153</v>
      </c>
    </row>
    <row r="50" spans="1:8" ht="15" customHeight="1">
      <c r="A50" s="8" t="s">
        <v>64</v>
      </c>
      <c r="F50" s="2">
        <v>57</v>
      </c>
      <c r="H50" s="31">
        <v>57</v>
      </c>
    </row>
    <row r="51" spans="6:8" ht="15" customHeight="1">
      <c r="F51" s="76">
        <f>SUM(F46:F50)</f>
        <v>29628</v>
      </c>
      <c r="H51" s="76">
        <f>SUM(H46:H50)</f>
        <v>22441</v>
      </c>
    </row>
    <row r="53" spans="1:8" ht="15" customHeight="1">
      <c r="A53" s="8" t="s">
        <v>65</v>
      </c>
      <c r="F53" s="2">
        <f>F44+F51</f>
        <v>71467</v>
      </c>
      <c r="H53" s="2">
        <f>H44+H51</f>
        <v>72546</v>
      </c>
    </row>
    <row r="55" spans="1:8" ht="15.75" customHeight="1" thickBot="1">
      <c r="A55" s="7" t="s">
        <v>66</v>
      </c>
      <c r="F55" s="97">
        <f>F39+F53</f>
        <v>74527</v>
      </c>
      <c r="H55" s="97">
        <f>H39+H53</f>
        <v>77371</v>
      </c>
    </row>
    <row r="56" ht="15" customHeight="1" thickTop="1">
      <c r="A56" s="7"/>
    </row>
    <row r="57" spans="1:8" ht="15" customHeight="1">
      <c r="A57" s="8" t="s">
        <v>29</v>
      </c>
      <c r="F57" s="99">
        <f>F39/F32</f>
        <v>0.07191032359645619</v>
      </c>
      <c r="G57" s="99"/>
      <c r="H57" s="99">
        <f>H39/H32</f>
        <v>0.11338801024604611</v>
      </c>
    </row>
    <row r="66" s="13" customFormat="1" ht="15" customHeight="1"/>
    <row r="67" spans="6:8" ht="15" customHeight="1">
      <c r="F67" s="12"/>
      <c r="H67" s="35"/>
    </row>
    <row r="68" spans="5:8" ht="15" customHeight="1">
      <c r="E68" s="40"/>
      <c r="F68" s="41"/>
      <c r="G68" s="40"/>
      <c r="H68" s="42"/>
    </row>
    <row r="69" spans="6:8" ht="15" customHeight="1">
      <c r="F69" s="12"/>
      <c r="H69" s="35"/>
    </row>
    <row r="71" spans="6:8" ht="15" customHeight="1">
      <c r="F71" s="12"/>
      <c r="H71" s="35"/>
    </row>
  </sheetData>
  <printOptions horizontalCentered="1"/>
  <pageMargins left="0.5" right="0" top="0.9" bottom="0.4" header="0.5" footer="0"/>
  <pageSetup horizontalDpi="360" verticalDpi="36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75" zoomScaleNormal="75" zoomScaleSheetLayoutView="75" workbookViewId="0" topLeftCell="A28">
      <selection activeCell="O46" sqref="O46"/>
    </sheetView>
  </sheetViews>
  <sheetFormatPr defaultColWidth="9.00390625" defaultRowHeight="15.75"/>
  <cols>
    <col min="1" max="1" width="41.375" style="1" customWidth="1"/>
    <col min="2" max="2" width="11.625" style="1" customWidth="1"/>
    <col min="3" max="3" width="1.625" style="1" customWidth="1"/>
    <col min="4" max="4" width="11.625" style="1" customWidth="1"/>
    <col min="5" max="5" width="1.625" style="4" customWidth="1"/>
    <col min="6" max="6" width="14.00390625" style="1" customWidth="1"/>
    <col min="7" max="7" width="1.625" style="1" customWidth="1"/>
    <col min="8" max="8" width="14.125" style="1" customWidth="1"/>
    <col min="9" max="9" width="1.625" style="1" customWidth="1"/>
    <col min="10" max="10" width="11.50390625" style="1" customWidth="1"/>
    <col min="11" max="11" width="1.875" style="1" customWidth="1"/>
    <col min="12" max="12" width="11.625" style="1" customWidth="1"/>
    <col min="13" max="13" width="1.875" style="1" customWidth="1"/>
    <col min="14" max="14" width="11.625" style="1" customWidth="1"/>
    <col min="15" max="16384" width="9.00390625" style="1" customWidth="1"/>
  </cols>
  <sheetData>
    <row r="1" spans="1:10" ht="15.75">
      <c r="A1" s="3" t="str">
        <f>'CF'!A1</f>
        <v>SYARIKAT KAYU WANGI BERHAD  (64915-T)</v>
      </c>
      <c r="B1" s="14"/>
      <c r="C1" s="14"/>
      <c r="D1" s="14"/>
      <c r="E1" s="17"/>
      <c r="F1" s="14"/>
      <c r="G1" s="14"/>
      <c r="H1" s="14"/>
      <c r="I1" s="14"/>
      <c r="J1" s="14"/>
    </row>
    <row r="2" spans="1:10" ht="15">
      <c r="A2" s="15"/>
      <c r="B2" s="15"/>
      <c r="C2" s="16"/>
      <c r="D2" s="16"/>
      <c r="E2" s="16"/>
      <c r="F2" s="15"/>
      <c r="G2" s="16"/>
      <c r="H2" s="15"/>
      <c r="I2" s="16"/>
      <c r="J2" s="15"/>
    </row>
    <row r="3" spans="1:10" ht="15.75">
      <c r="A3" s="14" t="s">
        <v>20</v>
      </c>
      <c r="B3" s="14"/>
      <c r="C3" s="14"/>
      <c r="D3" s="14"/>
      <c r="E3" s="17"/>
      <c r="F3" s="14"/>
      <c r="G3" s="14"/>
      <c r="H3" s="14"/>
      <c r="I3" s="14"/>
      <c r="J3" s="14"/>
    </row>
    <row r="4" spans="1:10" ht="15.75">
      <c r="A4" s="17" t="str">
        <f>'CF'!A4</f>
        <v>FOR THE  PERIOD ENDED 28 FEBRUARY 2007</v>
      </c>
      <c r="B4" s="17"/>
      <c r="C4" s="18"/>
      <c r="D4" s="18"/>
      <c r="E4" s="18"/>
      <c r="F4" s="17"/>
      <c r="G4" s="17"/>
      <c r="H4" s="17"/>
      <c r="I4" s="14"/>
      <c r="J4" s="14"/>
    </row>
    <row r="5" spans="1:10" ht="15.75">
      <c r="A5" s="17"/>
      <c r="B5" s="17"/>
      <c r="C5" s="18"/>
      <c r="D5" s="18"/>
      <c r="E5" s="18"/>
      <c r="F5" s="17"/>
      <c r="G5" s="17"/>
      <c r="H5" s="17"/>
      <c r="I5" s="14"/>
      <c r="J5" s="14"/>
    </row>
    <row r="6" spans="1:10" ht="15.75">
      <c r="A6" s="15"/>
      <c r="B6" s="133" t="s">
        <v>109</v>
      </c>
      <c r="C6" s="134"/>
      <c r="D6" s="134"/>
      <c r="E6" s="134"/>
      <c r="F6" s="135"/>
      <c r="G6" s="134"/>
      <c r="H6" s="135"/>
      <c r="I6" s="134"/>
      <c r="J6" s="135"/>
    </row>
    <row r="7" spans="1:10" ht="15.75">
      <c r="A7" s="15"/>
      <c r="B7" s="136"/>
      <c r="C7" s="137"/>
      <c r="D7" s="138" t="s">
        <v>103</v>
      </c>
      <c r="E7" s="134"/>
      <c r="F7" s="135"/>
      <c r="G7" s="137"/>
      <c r="H7" s="136"/>
      <c r="I7" s="137"/>
      <c r="J7" s="136"/>
    </row>
    <row r="8" spans="1:14" ht="15.75">
      <c r="A8" s="15"/>
      <c r="B8" s="103" t="s">
        <v>68</v>
      </c>
      <c r="C8" s="103"/>
      <c r="D8" s="103" t="s">
        <v>68</v>
      </c>
      <c r="E8" s="103"/>
      <c r="F8" s="103" t="s">
        <v>71</v>
      </c>
      <c r="G8" s="108"/>
      <c r="H8" s="109" t="s">
        <v>99</v>
      </c>
      <c r="I8" s="108"/>
      <c r="J8" s="109"/>
      <c r="K8" s="102"/>
      <c r="L8" s="110" t="s">
        <v>67</v>
      </c>
      <c r="M8" s="110"/>
      <c r="N8" s="110" t="s">
        <v>72</v>
      </c>
    </row>
    <row r="9" spans="1:14" ht="15.75">
      <c r="A9" s="15"/>
      <c r="B9" s="111" t="s">
        <v>69</v>
      </c>
      <c r="C9" s="103"/>
      <c r="D9" s="111" t="s">
        <v>70</v>
      </c>
      <c r="E9" s="103"/>
      <c r="F9" s="111" t="s">
        <v>75</v>
      </c>
      <c r="G9" s="108"/>
      <c r="H9" s="112" t="s">
        <v>76</v>
      </c>
      <c r="I9" s="108"/>
      <c r="J9" s="112" t="s">
        <v>72</v>
      </c>
      <c r="K9" s="102"/>
      <c r="L9" s="113" t="s">
        <v>73</v>
      </c>
      <c r="M9" s="110"/>
      <c r="N9" s="113" t="s">
        <v>74</v>
      </c>
    </row>
    <row r="10" spans="1:14" ht="15.75">
      <c r="A10" s="15"/>
      <c r="B10" s="109" t="s">
        <v>21</v>
      </c>
      <c r="C10" s="114"/>
      <c r="D10" s="109" t="s">
        <v>21</v>
      </c>
      <c r="E10" s="114"/>
      <c r="F10" s="109" t="s">
        <v>21</v>
      </c>
      <c r="G10" s="114"/>
      <c r="H10" s="109" t="s">
        <v>21</v>
      </c>
      <c r="I10" s="114"/>
      <c r="J10" s="109" t="s">
        <v>21</v>
      </c>
      <c r="K10" s="102"/>
      <c r="L10" s="109" t="s">
        <v>21</v>
      </c>
      <c r="M10" s="102"/>
      <c r="N10" s="109" t="s">
        <v>21</v>
      </c>
    </row>
    <row r="11" spans="1:10" ht="15.75">
      <c r="A11" s="15"/>
      <c r="B11" s="19"/>
      <c r="C11" s="20"/>
      <c r="D11" s="19"/>
      <c r="E11" s="20"/>
      <c r="F11" s="19"/>
      <c r="G11" s="20"/>
      <c r="H11" s="19"/>
      <c r="I11" s="20"/>
      <c r="J11" s="19"/>
    </row>
    <row r="12" ht="15.75">
      <c r="A12" s="139" t="s">
        <v>104</v>
      </c>
    </row>
    <row r="13" spans="1:14" ht="15">
      <c r="A13" s="141" t="s">
        <v>100</v>
      </c>
      <c r="B13" s="79">
        <v>42553</v>
      </c>
      <c r="C13" s="79"/>
      <c r="D13" s="79">
        <v>9</v>
      </c>
      <c r="E13" s="79"/>
      <c r="F13" s="79">
        <v>11538</v>
      </c>
      <c r="G13" s="79"/>
      <c r="H13" s="79">
        <v>-49278</v>
      </c>
      <c r="I13" s="80"/>
      <c r="J13" s="79">
        <f>SUM(B13:H13)</f>
        <v>4822</v>
      </c>
      <c r="K13" s="81"/>
      <c r="L13" s="79">
        <v>19</v>
      </c>
      <c r="M13" s="81"/>
      <c r="N13" s="79">
        <f>J13+L13</f>
        <v>4841</v>
      </c>
    </row>
    <row r="14" spans="1:14" ht="15">
      <c r="A14" s="141" t="s">
        <v>101</v>
      </c>
      <c r="B14" s="82"/>
      <c r="C14" s="80"/>
      <c r="D14" s="80"/>
      <c r="E14" s="80"/>
      <c r="F14" s="82"/>
      <c r="G14" s="80"/>
      <c r="H14" s="82"/>
      <c r="I14" s="80"/>
      <c r="J14" s="82"/>
      <c r="K14" s="81"/>
      <c r="L14" s="81"/>
      <c r="M14" s="81"/>
      <c r="N14" s="81"/>
    </row>
    <row r="15" spans="1:14" ht="15">
      <c r="A15" s="142" t="s">
        <v>102</v>
      </c>
      <c r="B15" s="80">
        <v>0</v>
      </c>
      <c r="C15" s="80"/>
      <c r="D15" s="80">
        <v>0</v>
      </c>
      <c r="E15" s="80"/>
      <c r="F15" s="80">
        <v>0</v>
      </c>
      <c r="G15" s="80"/>
      <c r="H15" s="80">
        <v>-16</v>
      </c>
      <c r="I15" s="80"/>
      <c r="J15" s="79">
        <f>SUM(B15:H15)</f>
        <v>-16</v>
      </c>
      <c r="K15" s="132"/>
      <c r="L15" s="132">
        <v>0</v>
      </c>
      <c r="M15" s="132"/>
      <c r="N15" s="79">
        <f>J15+L15</f>
        <v>-16</v>
      </c>
    </row>
    <row r="16" spans="1:14" ht="9" customHeight="1">
      <c r="A16" s="131"/>
      <c r="B16" s="128"/>
      <c r="C16" s="80"/>
      <c r="D16" s="128"/>
      <c r="E16" s="80"/>
      <c r="F16" s="128"/>
      <c r="G16" s="80"/>
      <c r="H16" s="128"/>
      <c r="I16" s="80"/>
      <c r="J16" s="128"/>
      <c r="K16" s="81"/>
      <c r="L16" s="129"/>
      <c r="M16" s="81"/>
      <c r="N16" s="129"/>
    </row>
    <row r="17" spans="1:14" ht="15.75">
      <c r="A17" s="139" t="s">
        <v>105</v>
      </c>
      <c r="B17" s="82">
        <f>SUM(B13:B15)</f>
        <v>42553</v>
      </c>
      <c r="C17" s="80"/>
      <c r="D17" s="82">
        <f>SUM(D13:D15)</f>
        <v>9</v>
      </c>
      <c r="E17" s="80"/>
      <c r="F17" s="82">
        <f>SUM(F13:F15)</f>
        <v>11538</v>
      </c>
      <c r="G17" s="80"/>
      <c r="H17" s="82">
        <f>SUM(H13:H15)</f>
        <v>-49294</v>
      </c>
      <c r="I17" s="80"/>
      <c r="J17" s="82">
        <f>SUM(J13:J15)</f>
        <v>4806</v>
      </c>
      <c r="K17" s="81"/>
      <c r="L17" s="82">
        <f>SUM(L13:L15)</f>
        <v>19</v>
      </c>
      <c r="M17" s="81"/>
      <c r="N17" s="82">
        <f>SUM(N13:N15)</f>
        <v>4825</v>
      </c>
    </row>
    <row r="18" spans="1:14" ht="15">
      <c r="A18" s="24"/>
      <c r="B18" s="82"/>
      <c r="C18" s="80"/>
      <c r="D18" s="80"/>
      <c r="E18" s="80"/>
      <c r="F18" s="82"/>
      <c r="G18" s="80"/>
      <c r="H18" s="82"/>
      <c r="I18" s="80"/>
      <c r="J18" s="82"/>
      <c r="K18" s="81"/>
      <c r="L18" s="81"/>
      <c r="M18" s="81"/>
      <c r="N18" s="81"/>
    </row>
    <row r="19" spans="1:14" ht="15" hidden="1">
      <c r="A19" s="24" t="s">
        <v>78</v>
      </c>
      <c r="B19" s="79">
        <v>0</v>
      </c>
      <c r="C19" s="80"/>
      <c r="D19" s="79">
        <v>0</v>
      </c>
      <c r="E19" s="79"/>
      <c r="F19" s="83">
        <v>0</v>
      </c>
      <c r="G19" s="79"/>
      <c r="H19" s="83">
        <v>0</v>
      </c>
      <c r="I19" s="80"/>
      <c r="J19" s="79">
        <f>SUM(B19:H19)</f>
        <v>0</v>
      </c>
      <c r="K19" s="81"/>
      <c r="L19" s="79">
        <v>0</v>
      </c>
      <c r="M19" s="81"/>
      <c r="N19" s="79">
        <f>J19+L19</f>
        <v>0</v>
      </c>
    </row>
    <row r="20" spans="1:14" ht="15" hidden="1">
      <c r="A20" s="36"/>
      <c r="B20" s="82"/>
      <c r="C20" s="80"/>
      <c r="D20" s="80"/>
      <c r="E20" s="80"/>
      <c r="F20" s="82"/>
      <c r="G20" s="80"/>
      <c r="H20" s="82"/>
      <c r="I20" s="80"/>
      <c r="J20" s="82"/>
      <c r="K20" s="81"/>
      <c r="L20" s="81"/>
      <c r="M20" s="81"/>
      <c r="N20" s="81"/>
    </row>
    <row r="21" spans="1:14" ht="15" hidden="1">
      <c r="A21" s="24" t="s">
        <v>24</v>
      </c>
      <c r="B21" s="84">
        <v>0</v>
      </c>
      <c r="C21" s="85"/>
      <c r="D21" s="84">
        <v>0</v>
      </c>
      <c r="E21" s="85"/>
      <c r="F21" s="79">
        <v>0</v>
      </c>
      <c r="G21" s="85"/>
      <c r="H21" s="79">
        <v>0</v>
      </c>
      <c r="I21" s="85"/>
      <c r="J21" s="79">
        <v>0</v>
      </c>
      <c r="K21" s="86"/>
      <c r="L21" s="79">
        <v>0</v>
      </c>
      <c r="M21" s="81"/>
      <c r="N21" s="79">
        <f>J21+L21</f>
        <v>0</v>
      </c>
    </row>
    <row r="22" spans="1:14" ht="15" hidden="1">
      <c r="A22" s="24"/>
      <c r="B22" s="84"/>
      <c r="C22" s="85"/>
      <c r="D22" s="84"/>
      <c r="E22" s="85"/>
      <c r="F22" s="79"/>
      <c r="G22" s="85"/>
      <c r="H22" s="79"/>
      <c r="I22" s="85"/>
      <c r="J22" s="79"/>
      <c r="K22" s="86"/>
      <c r="L22" s="86"/>
      <c r="M22" s="81"/>
      <c r="N22" s="81"/>
    </row>
    <row r="23" spans="1:14" ht="15">
      <c r="A23" s="36" t="s">
        <v>32</v>
      </c>
      <c r="B23" s="84">
        <v>0</v>
      </c>
      <c r="C23" s="84"/>
      <c r="D23" s="84">
        <v>0</v>
      </c>
      <c r="E23" s="84"/>
      <c r="F23" s="84">
        <v>0</v>
      </c>
      <c r="G23" s="84"/>
      <c r="H23" s="79">
        <f>'IS'!G41</f>
        <v>-1765</v>
      </c>
      <c r="I23" s="84"/>
      <c r="J23" s="84">
        <f>SUM(B23:H23)</f>
        <v>-1765</v>
      </c>
      <c r="K23" s="86"/>
      <c r="L23" s="79">
        <v>0</v>
      </c>
      <c r="M23" s="81"/>
      <c r="N23" s="79">
        <f>J23+L23</f>
        <v>-1765</v>
      </c>
    </row>
    <row r="24" spans="1:14" ht="15">
      <c r="A24" s="36"/>
      <c r="B24" s="84"/>
      <c r="C24" s="84"/>
      <c r="D24" s="84"/>
      <c r="E24" s="84"/>
      <c r="F24" s="84"/>
      <c r="G24" s="84"/>
      <c r="H24" s="84"/>
      <c r="I24" s="84"/>
      <c r="J24" s="84"/>
      <c r="K24" s="86"/>
      <c r="L24" s="86"/>
      <c r="M24" s="81"/>
      <c r="N24" s="81"/>
    </row>
    <row r="25" spans="1:14" ht="16.5" thickBot="1">
      <c r="A25" s="140" t="s">
        <v>108</v>
      </c>
      <c r="B25" s="87">
        <f>SUM(B17:B24)</f>
        <v>42553</v>
      </c>
      <c r="C25" s="85"/>
      <c r="D25" s="87">
        <f>SUM(D17:D24)</f>
        <v>9</v>
      </c>
      <c r="E25" s="85"/>
      <c r="F25" s="87">
        <f>SUM(F17:F24)</f>
        <v>11538</v>
      </c>
      <c r="G25" s="85"/>
      <c r="H25" s="87">
        <f>SUM(H17:H24)</f>
        <v>-51059</v>
      </c>
      <c r="I25" s="85"/>
      <c r="J25" s="87">
        <f>SUM(J17:J24)</f>
        <v>3041</v>
      </c>
      <c r="K25" s="86"/>
      <c r="L25" s="87">
        <f>SUM(L17:L24)</f>
        <v>19</v>
      </c>
      <c r="M25" s="81"/>
      <c r="N25" s="87">
        <f>SUM(N17:N24)</f>
        <v>3060</v>
      </c>
    </row>
    <row r="26" spans="1:14" ht="15.75" thickTop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86"/>
      <c r="L26" s="86"/>
      <c r="M26" s="81"/>
      <c r="N26" s="81"/>
    </row>
    <row r="27" spans="1:14" ht="15">
      <c r="A27" s="24"/>
      <c r="B27" s="86"/>
      <c r="C27" s="86"/>
      <c r="D27" s="86"/>
      <c r="E27" s="88"/>
      <c r="F27" s="86"/>
      <c r="G27" s="86"/>
      <c r="H27" s="86"/>
      <c r="I27" s="86"/>
      <c r="J27" s="86"/>
      <c r="K27" s="86"/>
      <c r="L27" s="86"/>
      <c r="M27" s="81"/>
      <c r="N27" s="81"/>
    </row>
    <row r="28" spans="1:5" ht="15.75">
      <c r="A28" s="139" t="s">
        <v>106</v>
      </c>
      <c r="E28" s="1"/>
    </row>
    <row r="29" spans="1:14" ht="15">
      <c r="A29" s="141" t="s">
        <v>100</v>
      </c>
      <c r="B29" s="79">
        <v>42553</v>
      </c>
      <c r="C29" s="79"/>
      <c r="D29" s="79">
        <v>9</v>
      </c>
      <c r="E29" s="79"/>
      <c r="F29" s="79">
        <v>11597</v>
      </c>
      <c r="G29" s="79"/>
      <c r="H29" s="79">
        <v>-46970</v>
      </c>
      <c r="I29" s="80"/>
      <c r="J29" s="79">
        <f>SUM(B29:H29)</f>
        <v>7189</v>
      </c>
      <c r="K29" s="86"/>
      <c r="L29" s="83">
        <v>19</v>
      </c>
      <c r="M29" s="81"/>
      <c r="N29" s="83">
        <f>J29+L29</f>
        <v>7208</v>
      </c>
    </row>
    <row r="30" spans="1:14" ht="15">
      <c r="A30" s="141" t="s">
        <v>101</v>
      </c>
      <c r="B30" s="82"/>
      <c r="C30" s="80"/>
      <c r="D30" s="80"/>
      <c r="E30" s="80"/>
      <c r="F30" s="82"/>
      <c r="G30" s="80"/>
      <c r="H30" s="82"/>
      <c r="I30" s="80"/>
      <c r="J30" s="82"/>
      <c r="K30" s="86"/>
      <c r="L30" s="86"/>
      <c r="M30" s="81"/>
      <c r="N30" s="81"/>
    </row>
    <row r="31" spans="1:14" ht="15">
      <c r="A31" s="142" t="s">
        <v>102</v>
      </c>
      <c r="B31" s="80">
        <v>0</v>
      </c>
      <c r="C31" s="80"/>
      <c r="D31" s="80">
        <v>0</v>
      </c>
      <c r="E31" s="80"/>
      <c r="F31" s="80">
        <v>0</v>
      </c>
      <c r="G31" s="80"/>
      <c r="H31" s="80">
        <v>-9</v>
      </c>
      <c r="I31" s="80"/>
      <c r="J31" s="79">
        <f>SUM(B31:H31)</f>
        <v>-9</v>
      </c>
      <c r="K31" s="88"/>
      <c r="L31" s="88">
        <v>0</v>
      </c>
      <c r="M31" s="132"/>
      <c r="N31" s="83">
        <f>J31+L31</f>
        <v>-9</v>
      </c>
    </row>
    <row r="32" spans="1:14" ht="8.25" customHeight="1">
      <c r="A32" s="127"/>
      <c r="B32" s="128"/>
      <c r="C32" s="80"/>
      <c r="D32" s="128"/>
      <c r="E32" s="80"/>
      <c r="F32" s="128"/>
      <c r="G32" s="80"/>
      <c r="H32" s="128"/>
      <c r="I32" s="80"/>
      <c r="J32" s="128"/>
      <c r="K32" s="86"/>
      <c r="L32" s="130"/>
      <c r="M32" s="81"/>
      <c r="N32" s="129"/>
    </row>
    <row r="33" spans="1:14" ht="15.75">
      <c r="A33" s="139" t="s">
        <v>107</v>
      </c>
      <c r="B33" s="82">
        <f>SUM(B29:B31)</f>
        <v>42553</v>
      </c>
      <c r="C33" s="80"/>
      <c r="D33" s="82">
        <f>SUM(D29:D31)</f>
        <v>9</v>
      </c>
      <c r="E33" s="80"/>
      <c r="F33" s="82">
        <f>SUM(F29:F31)</f>
        <v>11597</v>
      </c>
      <c r="G33" s="80"/>
      <c r="H33" s="82">
        <f>SUM(H29:H31)</f>
        <v>-46979</v>
      </c>
      <c r="I33" s="80"/>
      <c r="J33" s="82">
        <f>SUM(J29:J31)</f>
        <v>7180</v>
      </c>
      <c r="K33" s="86"/>
      <c r="L33" s="82">
        <f>SUM(L29:L31)</f>
        <v>19</v>
      </c>
      <c r="M33" s="81"/>
      <c r="N33" s="82">
        <f>SUM(N29:N31)</f>
        <v>7199</v>
      </c>
    </row>
    <row r="34" spans="1:14" ht="15">
      <c r="A34" s="24"/>
      <c r="B34" s="82"/>
      <c r="C34" s="80"/>
      <c r="D34" s="80"/>
      <c r="E34" s="80"/>
      <c r="F34" s="82"/>
      <c r="G34" s="80"/>
      <c r="H34" s="82"/>
      <c r="I34" s="80"/>
      <c r="J34" s="82"/>
      <c r="K34" s="86"/>
      <c r="L34" s="86"/>
      <c r="M34" s="81"/>
      <c r="N34" s="81"/>
    </row>
    <row r="35" spans="1:14" ht="15" hidden="1">
      <c r="A35" s="24" t="s">
        <v>78</v>
      </c>
      <c r="B35" s="82">
        <v>0</v>
      </c>
      <c r="C35" s="80"/>
      <c r="D35" s="80">
        <v>0</v>
      </c>
      <c r="E35" s="80"/>
      <c r="F35" s="82">
        <v>0</v>
      </c>
      <c r="G35" s="80"/>
      <c r="H35" s="82">
        <v>0</v>
      </c>
      <c r="I35" s="80"/>
      <c r="J35" s="82">
        <v>0</v>
      </c>
      <c r="K35" s="86"/>
      <c r="L35" s="86">
        <v>0</v>
      </c>
      <c r="M35" s="81"/>
      <c r="N35" s="81">
        <v>0</v>
      </c>
    </row>
    <row r="36" spans="1:14" ht="15" hidden="1">
      <c r="A36" s="24"/>
      <c r="B36" s="82"/>
      <c r="C36" s="80"/>
      <c r="D36" s="80"/>
      <c r="E36" s="80"/>
      <c r="F36" s="82"/>
      <c r="G36" s="80"/>
      <c r="H36" s="82"/>
      <c r="I36" s="80"/>
      <c r="J36" s="82"/>
      <c r="K36" s="86"/>
      <c r="L36" s="86"/>
      <c r="M36" s="81"/>
      <c r="N36" s="81"/>
    </row>
    <row r="37" spans="1:14" ht="15" hidden="1">
      <c r="A37" s="39" t="s">
        <v>24</v>
      </c>
      <c r="B37" s="79">
        <v>0</v>
      </c>
      <c r="C37" s="80"/>
      <c r="D37" s="79">
        <v>0</v>
      </c>
      <c r="E37" s="80"/>
      <c r="F37" s="79">
        <v>0</v>
      </c>
      <c r="G37" s="80"/>
      <c r="H37" s="79">
        <v>0</v>
      </c>
      <c r="I37" s="80"/>
      <c r="J37" s="82">
        <f>SUM(B37:H37)</f>
        <v>0</v>
      </c>
      <c r="K37" s="86"/>
      <c r="L37" s="83">
        <v>0</v>
      </c>
      <c r="M37" s="81"/>
      <c r="N37" s="83">
        <f>J37+L37</f>
        <v>0</v>
      </c>
    </row>
    <row r="38" spans="1:14" ht="15" hidden="1">
      <c r="A38" s="39"/>
      <c r="B38" s="82"/>
      <c r="C38" s="80"/>
      <c r="D38" s="80"/>
      <c r="E38" s="80"/>
      <c r="F38" s="82"/>
      <c r="G38" s="80"/>
      <c r="H38" s="83"/>
      <c r="I38" s="80"/>
      <c r="J38" s="82"/>
      <c r="K38" s="86"/>
      <c r="L38" s="86"/>
      <c r="M38" s="81"/>
      <c r="N38" s="81"/>
    </row>
    <row r="39" spans="1:14" ht="15">
      <c r="A39" s="39" t="s">
        <v>32</v>
      </c>
      <c r="B39" s="79">
        <v>0</v>
      </c>
      <c r="C39" s="79"/>
      <c r="D39" s="79">
        <v>0</v>
      </c>
      <c r="E39" s="79"/>
      <c r="F39" s="79">
        <v>0</v>
      </c>
      <c r="G39" s="79"/>
      <c r="H39" s="79">
        <v>-921</v>
      </c>
      <c r="I39" s="79"/>
      <c r="J39" s="79">
        <f>SUM(B39:H39)</f>
        <v>-921</v>
      </c>
      <c r="K39" s="86"/>
      <c r="L39" s="83">
        <v>0</v>
      </c>
      <c r="M39" s="81"/>
      <c r="N39" s="83">
        <f>J39+L39</f>
        <v>-921</v>
      </c>
    </row>
    <row r="40" spans="1:14" ht="15">
      <c r="A40" s="39"/>
      <c r="B40" s="79"/>
      <c r="C40" s="79"/>
      <c r="D40" s="79"/>
      <c r="E40" s="79"/>
      <c r="F40" s="79"/>
      <c r="G40" s="79"/>
      <c r="H40" s="79"/>
      <c r="I40" s="79"/>
      <c r="J40" s="79"/>
      <c r="K40" s="86"/>
      <c r="L40" s="86"/>
      <c r="M40" s="81"/>
      <c r="N40" s="81"/>
    </row>
    <row r="41" spans="1:14" ht="16.5" thickBot="1">
      <c r="A41" s="140" t="s">
        <v>114</v>
      </c>
      <c r="B41" s="89">
        <f>SUM(B33:B40)</f>
        <v>42553</v>
      </c>
      <c r="C41" s="80"/>
      <c r="D41" s="89">
        <f>SUM(D33:D40)</f>
        <v>9</v>
      </c>
      <c r="E41" s="80"/>
      <c r="F41" s="89">
        <f>SUM(F33:F40)</f>
        <v>11597</v>
      </c>
      <c r="G41" s="80"/>
      <c r="H41" s="89">
        <f>SUM(H33:H40)</f>
        <v>-47900</v>
      </c>
      <c r="I41" s="80"/>
      <c r="J41" s="89">
        <f>SUM(J33:J40)</f>
        <v>6259</v>
      </c>
      <c r="K41" s="86"/>
      <c r="L41" s="89">
        <f>SUM(L33:L40)</f>
        <v>19</v>
      </c>
      <c r="M41" s="81"/>
      <c r="N41" s="89">
        <f>SUM(N33:N40)</f>
        <v>6278</v>
      </c>
    </row>
    <row r="42" spans="1:12" ht="15.75" thickTop="1">
      <c r="A42" s="30"/>
      <c r="B42" s="32"/>
      <c r="C42" s="32"/>
      <c r="D42" s="32"/>
      <c r="E42" s="32"/>
      <c r="F42" s="32"/>
      <c r="G42" s="32"/>
      <c r="H42" s="32"/>
      <c r="I42" s="32"/>
      <c r="J42" s="32"/>
      <c r="K42" s="30"/>
      <c r="L42" s="24"/>
    </row>
    <row r="43" spans="1:10" ht="15">
      <c r="A43" s="15"/>
      <c r="B43" s="15"/>
      <c r="C43" s="15"/>
      <c r="D43" s="15"/>
      <c r="E43" s="16"/>
      <c r="F43" s="15"/>
      <c r="G43" s="15"/>
      <c r="H43" s="15"/>
      <c r="I43" s="15"/>
      <c r="J43" s="15"/>
    </row>
    <row r="44" spans="1:10" ht="15">
      <c r="A44" s="15"/>
      <c r="B44" s="15"/>
      <c r="C44" s="15"/>
      <c r="D44" s="15"/>
      <c r="E44" s="16"/>
      <c r="F44" s="15"/>
      <c r="G44" s="15"/>
      <c r="H44" s="15"/>
      <c r="I44" s="15"/>
      <c r="J44" s="15"/>
    </row>
    <row r="45" spans="1:10" ht="15">
      <c r="A45" s="15"/>
      <c r="B45" s="15"/>
      <c r="C45" s="15"/>
      <c r="D45" s="15"/>
      <c r="E45" s="16"/>
      <c r="F45" s="15"/>
      <c r="G45" s="15"/>
      <c r="H45" s="15"/>
      <c r="I45" s="15"/>
      <c r="J45" s="15"/>
    </row>
    <row r="46" spans="1:10" ht="15">
      <c r="A46" s="15"/>
      <c r="B46" s="15"/>
      <c r="C46" s="15"/>
      <c r="D46" s="15"/>
      <c r="E46" s="16"/>
      <c r="F46" s="15"/>
      <c r="G46" s="15"/>
      <c r="H46" s="15"/>
      <c r="I46" s="15"/>
      <c r="J46" s="15"/>
    </row>
    <row r="47" spans="1:10" ht="15">
      <c r="A47" s="15"/>
      <c r="B47" s="15"/>
      <c r="C47" s="15"/>
      <c r="D47" s="15"/>
      <c r="E47" s="16"/>
      <c r="F47" s="15"/>
      <c r="G47" s="15"/>
      <c r="H47" s="15"/>
      <c r="I47" s="15"/>
      <c r="J47" s="15"/>
    </row>
    <row r="48" spans="1:10" ht="15">
      <c r="A48" s="15"/>
      <c r="B48" s="15"/>
      <c r="C48" s="15"/>
      <c r="D48" s="15"/>
      <c r="E48" s="16"/>
      <c r="F48" s="15"/>
      <c r="G48" s="15"/>
      <c r="H48" s="15"/>
      <c r="I48" s="15"/>
      <c r="J48" s="15"/>
    </row>
    <row r="49" spans="1:10" ht="15">
      <c r="A49" s="15"/>
      <c r="B49" s="21"/>
      <c r="C49" s="22"/>
      <c r="D49" s="22"/>
      <c r="E49" s="22"/>
      <c r="F49" s="21"/>
      <c r="G49" s="22"/>
      <c r="H49" s="21"/>
      <c r="I49" s="22"/>
      <c r="J49" s="21"/>
    </row>
    <row r="50" spans="1:10" ht="15.75">
      <c r="A50" s="15"/>
      <c r="B50" s="19"/>
      <c r="C50" s="20"/>
      <c r="D50" s="19"/>
      <c r="E50" s="20"/>
      <c r="F50" s="19"/>
      <c r="G50" s="20"/>
      <c r="H50" s="19"/>
      <c r="I50" s="20"/>
      <c r="J50" s="19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</sheetData>
  <printOptions/>
  <pageMargins left="0.6" right="0.33" top="0.53" bottom="0.37" header="0.35" footer="0.2"/>
  <pageSetup horizontalDpi="360" verticalDpi="36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workbookViewId="0" topLeftCell="A5">
      <selection activeCell="M19" sqref="M19"/>
    </sheetView>
  </sheetViews>
  <sheetFormatPr defaultColWidth="9.00390625" defaultRowHeight="15.75"/>
  <cols>
    <col min="1" max="1" width="3.50390625" style="1" customWidth="1"/>
    <col min="2" max="3" width="9.00390625" style="1" customWidth="1"/>
    <col min="4" max="4" width="31.50390625" style="1" customWidth="1"/>
    <col min="5" max="5" width="9.375" style="1" customWidth="1"/>
    <col min="6" max="6" width="12.625" style="2" customWidth="1"/>
    <col min="7" max="7" width="4.625" style="1" customWidth="1"/>
    <col min="8" max="8" width="12.625" style="2" customWidth="1"/>
    <col min="9" max="9" width="2.125" style="1" customWidth="1"/>
    <col min="10" max="11" width="9.00390625" style="24" customWidth="1"/>
    <col min="12" max="16384" width="9.00390625" style="1" customWidth="1"/>
  </cols>
  <sheetData>
    <row r="1" ht="15.75">
      <c r="A1" s="3" t="str">
        <f>'BS'!A1</f>
        <v>SYARIKAT KAYU WANGI BERHAD  (64915-T)</v>
      </c>
    </row>
    <row r="2" ht="15.75">
      <c r="A2" s="3"/>
    </row>
    <row r="3" ht="15.75">
      <c r="A3" s="3" t="s">
        <v>17</v>
      </c>
    </row>
    <row r="4" ht="15.75">
      <c r="A4" s="3" t="str">
        <f>'IS'!B4</f>
        <v>FOR THE  PERIOD ENDED 28 FEBRUARY 2007</v>
      </c>
    </row>
    <row r="5" spans="6:8" ht="15">
      <c r="F5" s="101"/>
      <c r="G5" s="102"/>
      <c r="H5" s="101"/>
    </row>
    <row r="6" spans="1:8" ht="15.75">
      <c r="A6" s="4"/>
      <c r="B6" s="4"/>
      <c r="C6" s="4"/>
      <c r="D6" s="4"/>
      <c r="E6" s="4"/>
      <c r="F6" s="103" t="str">
        <f>'IS'!K7</f>
        <v>3 Months</v>
      </c>
      <c r="G6" s="104"/>
      <c r="H6" s="103" t="str">
        <f>'IS'!M7</f>
        <v>3 Months</v>
      </c>
    </row>
    <row r="7" spans="1:8" ht="15.75">
      <c r="A7" s="4"/>
      <c r="B7" s="4"/>
      <c r="C7" s="4"/>
      <c r="D7" s="4"/>
      <c r="E7" s="4"/>
      <c r="F7" s="103" t="s">
        <v>85</v>
      </c>
      <c r="G7" s="104"/>
      <c r="H7" s="103" t="s">
        <v>85</v>
      </c>
    </row>
    <row r="8" spans="1:8" ht="15.75">
      <c r="A8" s="4"/>
      <c r="B8" s="4"/>
      <c r="C8" s="4"/>
      <c r="D8" s="4"/>
      <c r="E8" s="4"/>
      <c r="F8" s="105" t="str">
        <f>'BS'!F7</f>
        <v>28/02/2007</v>
      </c>
      <c r="G8" s="104"/>
      <c r="H8" s="105" t="str">
        <f>'IS'!M10</f>
        <v>28/02/2006</v>
      </c>
    </row>
    <row r="9" spans="1:8" ht="15.75">
      <c r="A9" s="4"/>
      <c r="B9" s="4"/>
      <c r="C9" s="4"/>
      <c r="D9" s="4"/>
      <c r="E9" s="4"/>
      <c r="F9" s="103" t="s">
        <v>1</v>
      </c>
      <c r="G9" s="104"/>
      <c r="H9" s="103" t="s">
        <v>1</v>
      </c>
    </row>
    <row r="11" spans="1:8" ht="15">
      <c r="A11" s="1" t="s">
        <v>79</v>
      </c>
      <c r="F11" s="90">
        <v>491</v>
      </c>
      <c r="G11" s="81"/>
      <c r="H11" s="90">
        <v>-1648</v>
      </c>
    </row>
    <row r="12" spans="6:8" ht="15">
      <c r="F12" s="90"/>
      <c r="G12" s="81"/>
      <c r="H12" s="90"/>
    </row>
    <row r="13" spans="1:8" ht="15">
      <c r="A13" s="1" t="s">
        <v>80</v>
      </c>
      <c r="F13" s="90">
        <v>-9</v>
      </c>
      <c r="G13" s="81"/>
      <c r="H13" s="90">
        <v>-96</v>
      </c>
    </row>
    <row r="14" spans="6:8" ht="15">
      <c r="F14" s="90"/>
      <c r="G14" s="81"/>
      <c r="H14" s="90"/>
    </row>
    <row r="15" spans="1:8" ht="15">
      <c r="A15" s="1" t="s">
        <v>113</v>
      </c>
      <c r="F15" s="37">
        <v>-346</v>
      </c>
      <c r="G15" s="132"/>
      <c r="H15" s="37">
        <v>340</v>
      </c>
    </row>
    <row r="16" spans="6:8" ht="15">
      <c r="F16" s="143"/>
      <c r="H16" s="143"/>
    </row>
    <row r="17" spans="6:8" ht="15">
      <c r="F17" s="90"/>
      <c r="G17" s="81"/>
      <c r="H17" s="90"/>
    </row>
    <row r="18" spans="1:8" ht="15">
      <c r="A18" s="1" t="s">
        <v>112</v>
      </c>
      <c r="F18" s="90">
        <f>SUM(F11:F15)</f>
        <v>136</v>
      </c>
      <c r="G18" s="81"/>
      <c r="H18" s="90">
        <f>SUM(H11:H15)</f>
        <v>-1404</v>
      </c>
    </row>
    <row r="19" spans="6:8" ht="15">
      <c r="F19" s="90"/>
      <c r="G19" s="81"/>
      <c r="H19" s="90"/>
    </row>
    <row r="20" spans="1:8" ht="15">
      <c r="A20" s="1" t="s">
        <v>111</v>
      </c>
      <c r="F20" s="90">
        <v>-3874</v>
      </c>
      <c r="G20" s="81"/>
      <c r="H20" s="90">
        <v>3007</v>
      </c>
    </row>
    <row r="21" spans="6:8" ht="15">
      <c r="F21" s="90"/>
      <c r="G21" s="81"/>
      <c r="H21" s="90"/>
    </row>
    <row r="22" spans="1:8" ht="16.5" customHeight="1" thickBot="1">
      <c r="A22" s="1" t="s">
        <v>110</v>
      </c>
      <c r="F22" s="100">
        <f>SUM(F17:F21)</f>
        <v>-3738</v>
      </c>
      <c r="G22" s="81"/>
      <c r="H22" s="100">
        <f>SUM(H17:H21)</f>
        <v>1603</v>
      </c>
    </row>
    <row r="23" spans="1:8" ht="15.75">
      <c r="A23" s="3"/>
      <c r="F23" s="37"/>
      <c r="G23" s="81"/>
      <c r="H23" s="37"/>
    </row>
    <row r="24" spans="1:8" ht="15.75">
      <c r="A24" s="3"/>
      <c r="F24" s="37"/>
      <c r="G24" s="81"/>
      <c r="H24" s="37"/>
    </row>
    <row r="25" spans="1:8" ht="15">
      <c r="A25" s="1" t="s">
        <v>98</v>
      </c>
      <c r="F25" s="37"/>
      <c r="G25" s="81"/>
      <c r="H25" s="37"/>
    </row>
    <row r="26" spans="6:8" ht="15">
      <c r="F26" s="37"/>
      <c r="G26" s="81"/>
      <c r="H26" s="37"/>
    </row>
    <row r="27" spans="6:8" ht="15.75">
      <c r="F27" s="106" t="s">
        <v>82</v>
      </c>
      <c r="G27" s="107"/>
      <c r="H27" s="106" t="s">
        <v>82</v>
      </c>
    </row>
    <row r="28" spans="1:8" ht="15.75">
      <c r="A28" s="3"/>
      <c r="F28" s="106" t="str">
        <f>F8</f>
        <v>28/02/2007</v>
      </c>
      <c r="G28" s="107"/>
      <c r="H28" s="106" t="str">
        <f>H8</f>
        <v>28/02/2006</v>
      </c>
    </row>
    <row r="29" spans="1:8" ht="17.25" customHeight="1">
      <c r="A29" s="1" t="s">
        <v>26</v>
      </c>
      <c r="F29" s="37">
        <v>190</v>
      </c>
      <c r="G29" s="81"/>
      <c r="H29" s="37">
        <v>6417</v>
      </c>
    </row>
    <row r="30" spans="1:8" ht="17.25" customHeight="1">
      <c r="A30" s="1" t="s">
        <v>83</v>
      </c>
      <c r="F30" s="90">
        <v>-3928</v>
      </c>
      <c r="G30" s="81"/>
      <c r="H30" s="90">
        <v>-4814</v>
      </c>
    </row>
    <row r="31" spans="6:8" ht="16.5" customHeight="1" thickBot="1">
      <c r="F31" s="100">
        <f>SUM(F29:F30)</f>
        <v>-3738</v>
      </c>
      <c r="G31" s="81"/>
      <c r="H31" s="100">
        <f>SUM(H29:H30)</f>
        <v>1603</v>
      </c>
    </row>
    <row r="32" spans="6:8" ht="15">
      <c r="F32" s="37"/>
      <c r="G32" s="81"/>
      <c r="H32" s="37"/>
    </row>
    <row r="33" spans="6:8" ht="15">
      <c r="F33" s="23"/>
      <c r="H33" s="23"/>
    </row>
    <row r="34" spans="6:8" ht="15">
      <c r="F34" s="23"/>
      <c r="H34" s="23"/>
    </row>
    <row r="35" spans="6:8" ht="15">
      <c r="F35" s="23"/>
      <c r="H35" s="23"/>
    </row>
    <row r="36" spans="6:8" ht="15">
      <c r="F36" s="23"/>
      <c r="H36" s="23"/>
    </row>
  </sheetData>
  <printOptions horizontalCentered="1"/>
  <pageMargins left="0.38" right="0" top="0.68" bottom="0.5" header="0.5" footer="0.25"/>
  <pageSetup horizontalDpi="360" verticalDpi="36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pgy</cp:lastModifiedBy>
  <cp:lastPrinted>2007-04-30T02:41:37Z</cp:lastPrinted>
  <dcterms:created xsi:type="dcterms:W3CDTF">2002-11-11T00:35:39Z</dcterms:created>
  <dcterms:modified xsi:type="dcterms:W3CDTF">2007-04-30T03:28:16Z</dcterms:modified>
  <cp:category/>
  <cp:version/>
  <cp:contentType/>
  <cp:contentStatus/>
</cp:coreProperties>
</file>