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170" tabRatio="601" activeTab="6"/>
  </bookViews>
  <sheets>
    <sheet name="summary" sheetId="1" r:id="rId1"/>
    <sheet name="bib" sheetId="2" r:id="rId2"/>
    <sheet name="wcerah" sheetId="3" r:id="rId3"/>
    <sheet name="bcon" sheetId="4" r:id="rId4"/>
    <sheet name="bpiling" sheetId="5" r:id="rId5"/>
    <sheet name="bespile" sheetId="6" r:id="rId6"/>
    <sheet name="bconcrete" sheetId="7" r:id="rId7"/>
  </sheets>
  <externalReferences>
    <externalReference r:id="rId10"/>
  </externalReferences>
  <definedNames>
    <definedName name="_Order1" hidden="1">255</definedName>
    <definedName name="_Order2" hidden="1">255</definedName>
    <definedName name="_xlnm.Print_Area" localSheetId="3">'bcon'!$A$1:$H$42</definedName>
    <definedName name="_xlnm.Print_Area" localSheetId="6">'bconcrete'!$A$1:$H$36</definedName>
    <definedName name="_xlnm.Print_Area" localSheetId="5">'bespile'!$A$1:$H$34</definedName>
    <definedName name="_xlnm.Print_Area" localSheetId="1">'bib'!$A$1:$H$25</definedName>
    <definedName name="_xlnm.Print_Area" localSheetId="4">'bpiling'!$A$1:$H$20</definedName>
    <definedName name="_xlnm.Print_Area" localSheetId="0">'summary'!$A$1:$G$27</definedName>
    <definedName name="_xlnm.Print_Area" localSheetId="2">'wcerah'!$A$1:$H$18</definedName>
    <definedName name="Print_Area_MI">#REF!</definedName>
    <definedName name="Print_Titles_MI">'[1]sc'!#REF!</definedName>
  </definedNames>
  <calcPr fullCalcOnLoad="1"/>
</workbook>
</file>

<file path=xl/sharedStrings.xml><?xml version="1.0" encoding="utf-8"?>
<sst xmlns="http://schemas.openxmlformats.org/spreadsheetml/2006/main" count="192" uniqueCount="66">
  <si>
    <t>BESCORP INDUSTRIES BERHAD ( SPECIAL ADMINISTRATORS APPOINTED )</t>
  </si>
  <si>
    <t>( SUMMARY )</t>
  </si>
  <si>
    <t>No.</t>
  </si>
  <si>
    <t>Bank</t>
  </si>
  <si>
    <t>Principal Default (RM )</t>
  </si>
  <si>
    <t>Interest Default ( RM )</t>
  </si>
  <si>
    <t>Overdraft ( RM )</t>
  </si>
  <si>
    <t>Total ( RM )</t>
  </si>
  <si>
    <t>Bescorp Industries Berhad</t>
  </si>
  <si>
    <t>( Special Administrators Appointed )</t>
  </si>
  <si>
    <t>Waktu Cerah Sdn. Bhd.</t>
  </si>
  <si>
    <t>Bescorp Construction Sdn. Bhd</t>
  </si>
  <si>
    <t>( In Liquidation )</t>
  </si>
  <si>
    <t>Bescorp Piling Sdn. Bhd</t>
  </si>
  <si>
    <t>Bespile Sdn. Bhd.</t>
  </si>
  <si>
    <t>Bescorp Concrete Sdn. Bhd.</t>
  </si>
  <si>
    <t>Total</t>
  </si>
  <si>
    <t>Facilities</t>
  </si>
  <si>
    <t>Danaharta Managers Sdn Bhd</t>
  </si>
  <si>
    <t>Revolving Credit</t>
  </si>
  <si>
    <t>Pengurusan Danaharta</t>
  </si>
  <si>
    <t>Nasional Berhad</t>
  </si>
  <si>
    <t>Perwira Affin Bank</t>
  </si>
  <si>
    <t>Perwira Affin Merchant Bank</t>
  </si>
  <si>
    <t>Total Default ( RM )</t>
  </si>
  <si>
    <t>BSN Merchant Bank Berhad</t>
  </si>
  <si>
    <t>Time Loan</t>
  </si>
  <si>
    <t>BESCORP CONSTRUCTION SDN. BHD. ( IN LIQUIDATION )</t>
  </si>
  <si>
    <t>Bank / Hire Purchase</t>
  </si>
  <si>
    <t>BANK</t>
  </si>
  <si>
    <t>Alliance Bank Berhad</t>
  </si>
  <si>
    <t>Overdraft</t>
  </si>
  <si>
    <t>( formerly Multi Purpose Bank  Berhad )</t>
  </si>
  <si>
    <t xml:space="preserve">Bumiputra Commerce Bank Berhad </t>
  </si>
  <si>
    <t>( formerly Bank of Commerce Berhad )</t>
  </si>
  <si>
    <t>Bankers Acceptance</t>
  </si>
  <si>
    <t>Hongkong Bank (Malaysia) Berhad</t>
  </si>
  <si>
    <t>Hong Leong Bank Berhad</t>
  </si>
  <si>
    <t>Southern Bank Berhad</t>
  </si>
  <si>
    <t>( formerly Ban Hin Lee Bank Berhad )</t>
  </si>
  <si>
    <t>United Overseas Bank (M) Berhad</t>
  </si>
  <si>
    <t>Malayan Banking Berhad</t>
  </si>
  <si>
    <t>FINANCE</t>
  </si>
  <si>
    <t>Hong Leong Finance Bhd</t>
  </si>
  <si>
    <t>Finance</t>
  </si>
  <si>
    <t>Sogelease Advance (M) Bhd</t>
  </si>
  <si>
    <t>Lease</t>
  </si>
  <si>
    <t>Mayban Finance Bhd</t>
  </si>
  <si>
    <t>BESCORP PILING SDN. BHD. ( IN LIQUIDATION )</t>
  </si>
  <si>
    <t>AmBank Berhad</t>
  </si>
  <si>
    <t>BESPILE SDN. BHD. ( IN LIQUIDATION )</t>
  </si>
  <si>
    <t>Term Loan</t>
  </si>
  <si>
    <t xml:space="preserve">Bumiputra Commerce Berhad </t>
  </si>
  <si>
    <t>EON Bank Berhad</t>
  </si>
  <si>
    <t>( formerly Oriental Bank Berhad )</t>
  </si>
  <si>
    <t>Bank Utama Berhad</t>
  </si>
  <si>
    <t>BESCORP CONCRETE SDN. BHD. ( IN LIQUIDATION )</t>
  </si>
  <si>
    <t>Arab-Malaysian Bank Berhad</t>
  </si>
  <si>
    <t>(formerly Pacific Bank Berhad )</t>
  </si>
  <si>
    <t>(formerly OBB )</t>
  </si>
  <si>
    <t>Hongkong Bank (M) Berhad</t>
  </si>
  <si>
    <t>Showa Leasing Bhd</t>
  </si>
  <si>
    <t>BANK BORROWINGS AS AT 31 OCTOBER 2004</t>
  </si>
  <si>
    <t xml:space="preserve">*  Does not include the default in bank facilities by subsidiaries which the Company had provided a corporate guarantee for. </t>
  </si>
  <si>
    <t>WAKTU CERAH SDN. BHD. (SPECIAL ADMINISTRATORS APPOINTED)</t>
  </si>
  <si>
    <t>AseamBankers Malaysia Berhad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</si>
</sst>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1"/>
      <color indexed="17"/>
      <name val="Tahoma"/>
      <family val="2"/>
    </font>
    <font>
      <sz val="10"/>
      <name val="Garamond"/>
      <family val="1"/>
    </font>
    <font>
      <b/>
      <sz val="11"/>
      <color indexed="12"/>
      <name val="Tahoma"/>
      <family val="2"/>
    </font>
    <font>
      <u val="single"/>
      <sz val="11"/>
      <name val="Tahoma"/>
      <family val="2"/>
    </font>
    <font>
      <sz val="11"/>
      <color indexed="12"/>
      <name val="Tahoma"/>
      <family val="2"/>
    </font>
    <font>
      <i/>
      <sz val="11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 applyProtection="1">
      <alignment horizontal="right"/>
      <protection/>
    </xf>
    <xf numFmtId="164" fontId="7" fillId="0" borderId="0" xfId="0" applyFont="1" applyFill="1" applyBorder="1" applyAlignment="1" applyProtection="1" quotePrefix="1">
      <alignment horizontal="left"/>
      <protection/>
    </xf>
    <xf numFmtId="164" fontId="6" fillId="0" borderId="2" xfId="0" applyFont="1" applyFill="1" applyBorder="1" applyAlignment="1" applyProtection="1">
      <alignment horizontal="center"/>
      <protection/>
    </xf>
    <xf numFmtId="164" fontId="6" fillId="0" borderId="2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/>
      <protection/>
    </xf>
    <xf numFmtId="39" fontId="6" fillId="0" borderId="0" xfId="0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 quotePrefix="1">
      <alignment horizontal="center"/>
      <protection/>
    </xf>
    <xf numFmtId="164" fontId="6" fillId="0" borderId="0" xfId="0" applyFont="1" applyFill="1" applyBorder="1" applyAlignment="1" quotePrefix="1">
      <alignment horizontal="center"/>
    </xf>
    <xf numFmtId="164" fontId="8" fillId="0" borderId="0" xfId="0" applyFont="1" applyAlignment="1">
      <alignment/>
    </xf>
    <xf numFmtId="164" fontId="7" fillId="0" borderId="2" xfId="0" applyFont="1" applyFill="1" applyBorder="1" applyAlignment="1">
      <alignment horizontal="left"/>
    </xf>
    <xf numFmtId="39" fontId="7" fillId="0" borderId="2" xfId="0" applyNumberFormat="1" applyFont="1" applyFill="1" applyBorder="1" applyAlignment="1" applyProtection="1">
      <alignment/>
      <protection/>
    </xf>
    <xf numFmtId="164" fontId="6" fillId="0" borderId="2" xfId="0" applyFont="1" applyFill="1" applyBorder="1" applyAlignment="1">
      <alignment/>
    </xf>
    <xf numFmtId="39" fontId="9" fillId="0" borderId="0" xfId="0" applyNumberFormat="1" applyFont="1" applyFill="1" applyBorder="1" applyAlignment="1" applyProtection="1">
      <alignment/>
      <protection/>
    </xf>
    <xf numFmtId="43" fontId="6" fillId="0" borderId="0" xfId="15" applyFont="1" applyFill="1" applyBorder="1" applyAlignment="1">
      <alignment/>
    </xf>
    <xf numFmtId="43" fontId="6" fillId="0" borderId="0" xfId="15" applyFont="1" applyFill="1" applyBorder="1" applyAlignment="1" applyProtection="1">
      <alignment horizontal="right"/>
      <protection/>
    </xf>
    <xf numFmtId="43" fontId="6" fillId="0" borderId="2" xfId="15" applyFont="1" applyFill="1" applyBorder="1" applyAlignment="1" applyProtection="1">
      <alignment horizontal="center"/>
      <protection/>
    </xf>
    <xf numFmtId="43" fontId="6" fillId="0" borderId="0" xfId="15" applyFont="1" applyFill="1" applyBorder="1" applyAlignment="1" applyProtection="1">
      <alignment/>
      <protection/>
    </xf>
    <xf numFmtId="43" fontId="7" fillId="0" borderId="2" xfId="15" applyFont="1" applyFill="1" applyBorder="1" applyAlignment="1" applyProtection="1">
      <alignment/>
      <protection/>
    </xf>
    <xf numFmtId="43" fontId="9" fillId="0" borderId="0" xfId="15" applyFont="1" applyFill="1" applyBorder="1" applyAlignment="1" applyProtection="1">
      <alignment/>
      <protection/>
    </xf>
    <xf numFmtId="43" fontId="10" fillId="0" borderId="0" xfId="15" applyFont="1" applyBorder="1" applyAlignment="1">
      <alignment/>
    </xf>
    <xf numFmtId="164" fontId="6" fillId="0" borderId="2" xfId="0" applyFont="1" applyFill="1" applyBorder="1" applyAlignment="1">
      <alignment horizontal="left"/>
    </xf>
    <xf numFmtId="39" fontId="11" fillId="0" borderId="0" xfId="0" applyNumberFormat="1" applyFont="1" applyFill="1" applyBorder="1" applyAlignment="1" applyProtection="1">
      <alignment/>
      <protection/>
    </xf>
    <xf numFmtId="43" fontId="11" fillId="0" borderId="0" xfId="15" applyFont="1" applyFill="1" applyBorder="1" applyAlignment="1" applyProtection="1">
      <alignment/>
      <protection/>
    </xf>
    <xf numFmtId="164" fontId="12" fillId="0" borderId="0" xfId="0" applyFont="1" applyFill="1" applyBorder="1" applyAlignment="1">
      <alignment horizontal="left"/>
    </xf>
    <xf numFmtId="43" fontId="11" fillId="0" borderId="0" xfId="15" applyFont="1" applyFill="1" applyBorder="1" applyAlignment="1">
      <alignment/>
    </xf>
    <xf numFmtId="43" fontId="13" fillId="0" borderId="0" xfId="15" applyFont="1" applyFill="1" applyBorder="1" applyAlignment="1">
      <alignment/>
    </xf>
    <xf numFmtId="43" fontId="13" fillId="0" borderId="0" xfId="15" applyFont="1" applyFill="1" applyBorder="1" applyAlignment="1" applyProtection="1">
      <alignment/>
      <protection/>
    </xf>
    <xf numFmtId="164" fontId="14" fillId="0" borderId="0" xfId="0" applyFont="1" applyFill="1" applyBorder="1" applyAlignment="1">
      <alignment horizontal="left"/>
    </xf>
    <xf numFmtId="164" fontId="7" fillId="0" borderId="0" xfId="0" applyFont="1" applyFill="1" applyBorder="1" applyAlignment="1" applyProtection="1">
      <alignment horizontal="center"/>
      <protection/>
    </xf>
    <xf numFmtId="164" fontId="6" fillId="0" borderId="2" xfId="0" applyFont="1" applyFill="1" applyBorder="1" applyAlignment="1">
      <alignment horizontal="center"/>
    </xf>
    <xf numFmtId="164" fontId="7" fillId="0" borderId="0" xfId="0" applyFont="1" applyFill="1" applyBorder="1" applyAlignment="1" applyProtection="1" quotePrefix="1">
      <alignment horizontal="center"/>
      <protection/>
    </xf>
    <xf numFmtId="164" fontId="14" fillId="0" borderId="0" xfId="0" applyFont="1" applyFill="1" applyBorder="1" applyAlignment="1">
      <alignment/>
    </xf>
    <xf numFmtId="43" fontId="15" fillId="0" borderId="0" xfId="15" applyFont="1" applyBorder="1" applyAlignment="1" applyProtection="1">
      <alignment horizontal="right"/>
      <protection/>
    </xf>
    <xf numFmtId="43" fontId="7" fillId="0" borderId="0" xfId="15" applyFont="1" applyFill="1" applyBorder="1" applyAlignment="1">
      <alignment/>
    </xf>
    <xf numFmtId="43" fontId="6" fillId="0" borderId="0" xfId="15" applyFont="1" applyFill="1" applyBorder="1" applyAlignment="1">
      <alignment horizontal="center"/>
    </xf>
    <xf numFmtId="39" fontId="7" fillId="0" borderId="0" xfId="0" applyNumberFormat="1" applyFont="1" applyFill="1" applyBorder="1" applyAlignment="1" applyProtection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CN\account\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zoomScale="60" zoomScaleNormal="60" workbookViewId="0" topLeftCell="A1">
      <selection activeCell="D26" sqref="D26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7.77734375" style="3" customWidth="1"/>
    <col min="4" max="5" width="20.6640625" style="1" customWidth="1"/>
    <col min="6" max="6" width="20.6640625" style="19" customWidth="1"/>
    <col min="7" max="7" width="20.6640625" style="1" customWidth="1"/>
    <col min="8" max="8" width="4.77734375" style="1" customWidth="1"/>
    <col min="9" max="16384" width="10.77734375" style="1" customWidth="1"/>
  </cols>
  <sheetData>
    <row r="1" ht="18" customHeight="1">
      <c r="B1" s="2" t="s">
        <v>0</v>
      </c>
    </row>
    <row r="2" spans="2:7" ht="18" customHeight="1">
      <c r="B2" s="2" t="s">
        <v>62</v>
      </c>
      <c r="D2" s="5"/>
      <c r="E2" s="5"/>
      <c r="F2" s="20"/>
      <c r="G2" s="5"/>
    </row>
    <row r="3" spans="2:7" ht="18" customHeight="1">
      <c r="B3" s="2" t="s">
        <v>1</v>
      </c>
      <c r="D3" s="5"/>
      <c r="E3" s="5"/>
      <c r="F3" s="20"/>
      <c r="G3" s="5"/>
    </row>
    <row r="5" spans="2:7" ht="18" customHeight="1">
      <c r="B5" s="7" t="s">
        <v>2</v>
      </c>
      <c r="C5" s="8" t="s">
        <v>3</v>
      </c>
      <c r="D5" s="7" t="s">
        <v>4</v>
      </c>
      <c r="E5" s="7" t="s">
        <v>5</v>
      </c>
      <c r="F5" s="21" t="s">
        <v>6</v>
      </c>
      <c r="G5" s="7" t="s">
        <v>7</v>
      </c>
    </row>
    <row r="6" ht="18" customHeight="1">
      <c r="B6" s="4"/>
    </row>
    <row r="7" ht="18" customHeight="1">
      <c r="B7" s="4"/>
    </row>
    <row r="8" spans="2:7" ht="18" customHeight="1">
      <c r="B8" s="9">
        <v>1</v>
      </c>
      <c r="C8" s="3" t="s">
        <v>8</v>
      </c>
      <c r="D8" s="11">
        <f>+bib!E24</f>
        <v>32220139.42</v>
      </c>
      <c r="E8" s="11">
        <f>+bib!F24</f>
        <v>31299262.159999996</v>
      </c>
      <c r="F8" s="22">
        <f>+bib!G24</f>
        <v>0</v>
      </c>
      <c r="G8" s="11">
        <f>SUM(D8:F8)</f>
        <v>63519401.58</v>
      </c>
    </row>
    <row r="9" spans="2:3" ht="18" customHeight="1">
      <c r="B9" s="4"/>
      <c r="C9" s="3" t="s">
        <v>9</v>
      </c>
    </row>
    <row r="10" ht="18" customHeight="1">
      <c r="B10" s="4"/>
    </row>
    <row r="11" spans="2:7" ht="18" customHeight="1">
      <c r="B11" s="4">
        <v>2</v>
      </c>
      <c r="C11" s="10" t="s">
        <v>10</v>
      </c>
      <c r="D11" s="11">
        <f>+wcerah!E17</f>
        <v>16800000</v>
      </c>
      <c r="E11" s="11">
        <f>+wcerah!F17</f>
        <v>14973824.96</v>
      </c>
      <c r="F11" s="22">
        <f>+wcerah!G17</f>
        <v>0</v>
      </c>
      <c r="G11" s="11">
        <f>SUM(D11:F11)</f>
        <v>31773824.96</v>
      </c>
    </row>
    <row r="12" spans="2:7" ht="18" customHeight="1">
      <c r="B12" s="9"/>
      <c r="C12" s="3" t="s">
        <v>9</v>
      </c>
      <c r="D12" s="11"/>
      <c r="E12" s="11"/>
      <c r="F12" s="22"/>
      <c r="G12" s="11"/>
    </row>
    <row r="13" spans="2:7" ht="18" customHeight="1">
      <c r="B13" s="9"/>
      <c r="C13" s="10"/>
      <c r="D13" s="11"/>
      <c r="E13" s="11"/>
      <c r="F13" s="22"/>
      <c r="G13" s="11"/>
    </row>
    <row r="14" spans="2:7" ht="18" customHeight="1">
      <c r="B14" s="4">
        <v>3</v>
      </c>
      <c r="C14" s="3" t="s">
        <v>11</v>
      </c>
      <c r="D14" s="11">
        <f>+bcon!E41</f>
        <v>11478971.1</v>
      </c>
      <c r="E14" s="11">
        <f>+bcon!F41</f>
        <v>9799327.940000003</v>
      </c>
      <c r="F14" s="22">
        <f>+bcon!G41</f>
        <v>18668852.6</v>
      </c>
      <c r="G14" s="11">
        <f>SUM(D14:F14)</f>
        <v>39947151.64</v>
      </c>
    </row>
    <row r="15" spans="2:7" ht="18" customHeight="1">
      <c r="B15" s="9"/>
      <c r="C15" s="3" t="s">
        <v>12</v>
      </c>
      <c r="D15" s="11"/>
      <c r="E15" s="11"/>
      <c r="F15" s="22"/>
      <c r="G15" s="11"/>
    </row>
    <row r="16" spans="2:7" ht="18" customHeight="1">
      <c r="B16" s="9"/>
      <c r="C16" s="10"/>
      <c r="D16" s="11"/>
      <c r="E16" s="11"/>
      <c r="F16" s="22"/>
      <c r="G16" s="11"/>
    </row>
    <row r="17" spans="2:7" ht="18" customHeight="1">
      <c r="B17" s="4">
        <v>4</v>
      </c>
      <c r="C17" s="3" t="s">
        <v>13</v>
      </c>
      <c r="D17" s="11">
        <f>+bpiling!E19</f>
        <v>2751000</v>
      </c>
      <c r="E17" s="11">
        <f>+bpiling!F19</f>
        <v>2233917.3000000003</v>
      </c>
      <c r="F17" s="22">
        <f>+bpiling!G19</f>
        <v>21044865.929999996</v>
      </c>
      <c r="G17" s="11">
        <f>SUM(D17:F17)</f>
        <v>26029783.229999997</v>
      </c>
    </row>
    <row r="18" spans="2:7" ht="18" customHeight="1">
      <c r="B18" s="12"/>
      <c r="C18" s="3" t="s">
        <v>12</v>
      </c>
      <c r="D18" s="11"/>
      <c r="E18" s="11"/>
      <c r="F18" s="22"/>
      <c r="G18" s="11"/>
    </row>
    <row r="19" spans="2:7" ht="18" customHeight="1">
      <c r="B19" s="12"/>
      <c r="C19" s="10"/>
      <c r="D19" s="11"/>
      <c r="E19" s="11"/>
      <c r="F19" s="22"/>
      <c r="G19" s="11"/>
    </row>
    <row r="20" spans="2:7" ht="18" customHeight="1">
      <c r="B20" s="13">
        <v>5</v>
      </c>
      <c r="C20" s="3" t="s">
        <v>14</v>
      </c>
      <c r="D20" s="11">
        <f>+bespile!E33</f>
        <v>18650000</v>
      </c>
      <c r="E20" s="11">
        <f>+bespile!F33</f>
        <v>13917332.33</v>
      </c>
      <c r="F20" s="22">
        <f>+bespile!G33</f>
        <v>20023860.560000002</v>
      </c>
      <c r="G20" s="11">
        <f>SUM(D20:F20)</f>
        <v>52591192.89</v>
      </c>
    </row>
    <row r="21" spans="2:7" ht="18" customHeight="1">
      <c r="B21" s="14"/>
      <c r="C21" s="3" t="s">
        <v>12</v>
      </c>
      <c r="D21" s="11"/>
      <c r="E21" s="11"/>
      <c r="F21" s="22"/>
      <c r="G21" s="11"/>
    </row>
    <row r="22" spans="2:7" ht="18" customHeight="1">
      <c r="B22" s="13"/>
      <c r="D22" s="11"/>
      <c r="E22" s="11"/>
      <c r="F22" s="22"/>
      <c r="G22" s="11"/>
    </row>
    <row r="23" spans="2:7" ht="18" customHeight="1">
      <c r="B23" s="13">
        <v>6</v>
      </c>
      <c r="C23" s="3" t="s">
        <v>15</v>
      </c>
      <c r="D23" s="11">
        <f>+bconcrete!E35</f>
        <v>9100521.799999999</v>
      </c>
      <c r="E23" s="11">
        <f>+bconcrete!F35</f>
        <v>8074331.150000001</v>
      </c>
      <c r="F23" s="22">
        <f>+bconcrete!G35</f>
        <v>6367446.779999999</v>
      </c>
      <c r="G23" s="11">
        <f>SUM(D23:F23)</f>
        <v>23542299.729999997</v>
      </c>
    </row>
    <row r="24" spans="2:7" ht="18" customHeight="1">
      <c r="B24" s="13"/>
      <c r="C24" s="3" t="s">
        <v>12</v>
      </c>
      <c r="D24" s="11"/>
      <c r="E24" s="11"/>
      <c r="F24" s="22"/>
      <c r="G24" s="11"/>
    </row>
    <row r="25" spans="3:7" ht="18" customHeight="1">
      <c r="C25" s="10"/>
      <c r="D25" s="11"/>
      <c r="E25" s="11"/>
      <c r="F25" s="22"/>
      <c r="G25" s="11"/>
    </row>
    <row r="26" spans="2:7" ht="18" customHeight="1">
      <c r="B26" s="17"/>
      <c r="C26" s="15" t="s">
        <v>16</v>
      </c>
      <c r="D26" s="16">
        <f>SUM(D6:D25)</f>
        <v>91000632.32000001</v>
      </c>
      <c r="E26" s="16">
        <f>SUM(E6:E25)</f>
        <v>80297995.84</v>
      </c>
      <c r="F26" s="23">
        <f>SUM(F6:F25)</f>
        <v>66105025.870000005</v>
      </c>
      <c r="G26" s="16">
        <f>SUM(G6:G25)</f>
        <v>237403654.03</v>
      </c>
    </row>
    <row r="27" spans="4:7" ht="18" customHeight="1">
      <c r="D27" s="11"/>
      <c r="E27" s="11"/>
      <c r="F27" s="22"/>
      <c r="G27" s="11"/>
    </row>
    <row r="28" spans="3:7" ht="18" customHeight="1">
      <c r="C28" s="3" t="s">
        <v>63</v>
      </c>
      <c r="D28" s="18"/>
      <c r="E28" s="18"/>
      <c r="F28" s="24"/>
      <c r="G28" s="28"/>
    </row>
    <row r="29" spans="4:7" ht="18" customHeight="1">
      <c r="D29" s="11"/>
      <c r="E29" s="11"/>
      <c r="F29" s="22"/>
      <c r="G29" s="32"/>
    </row>
    <row r="30" spans="4:7" ht="18" customHeight="1">
      <c r="D30" s="11"/>
      <c r="E30" s="11"/>
      <c r="F30" s="22"/>
      <c r="G30" s="27"/>
    </row>
    <row r="31" spans="4:7" ht="18" customHeight="1">
      <c r="D31" s="11"/>
      <c r="E31" s="11"/>
      <c r="F31" s="22"/>
      <c r="G31" s="11"/>
    </row>
    <row r="32" spans="4:7" ht="18" customHeight="1">
      <c r="D32" s="11"/>
      <c r="E32" s="11"/>
      <c r="F32" s="22"/>
      <c r="G32" s="11"/>
    </row>
    <row r="33" spans="4:7" ht="18" customHeight="1">
      <c r="D33" s="11"/>
      <c r="E33" s="11"/>
      <c r="F33" s="22"/>
      <c r="G33" s="11"/>
    </row>
    <row r="34" spans="4:7" ht="18" customHeight="1">
      <c r="D34" s="11"/>
      <c r="E34" s="11"/>
      <c r="F34" s="22"/>
      <c r="G34" s="11"/>
    </row>
    <row r="35" spans="4:7" ht="18" customHeight="1">
      <c r="D35" s="11"/>
      <c r="E35" s="11"/>
      <c r="F35" s="22"/>
      <c r="G35" s="11"/>
    </row>
    <row r="36" spans="4:7" ht="18" customHeight="1">
      <c r="D36" s="11"/>
      <c r="E36" s="11"/>
      <c r="F36" s="22"/>
      <c r="G36" s="11"/>
    </row>
    <row r="37" spans="4:7" ht="18" customHeight="1">
      <c r="D37" s="11"/>
      <c r="E37" s="11"/>
      <c r="F37" s="22"/>
      <c r="G37" s="11"/>
    </row>
    <row r="38" spans="4:7" ht="18" customHeight="1">
      <c r="D38" s="11"/>
      <c r="E38" s="11"/>
      <c r="F38" s="22"/>
      <c r="G38" s="11"/>
    </row>
    <row r="39" spans="4:7" ht="18" customHeight="1">
      <c r="D39" s="11"/>
      <c r="E39" s="11"/>
      <c r="F39" s="22"/>
      <c r="G39" s="11"/>
    </row>
  </sheetData>
  <printOptions horizontalCentered="1"/>
  <pageMargins left="0.5" right="0.5" top="0.95" bottom="1" header="0" footer="0.5"/>
  <pageSetup horizontalDpi="180" verticalDpi="180" orientation="landscape" paperSize="9" scale="7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W35"/>
  <sheetViews>
    <sheetView zoomScale="60" zoomScaleNormal="60" workbookViewId="0" topLeftCell="A1">
      <selection activeCell="H8" sqref="H8:H20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5.3359375" style="3" customWidth="1"/>
    <col min="4" max="4" width="14.88671875" style="4" customWidth="1"/>
    <col min="5" max="6" width="20.6640625" style="1" customWidth="1"/>
    <col min="7" max="7" width="20.6640625" style="19" customWidth="1"/>
    <col min="8" max="8" width="20.6640625" style="1" customWidth="1"/>
    <col min="9" max="9" width="7.6640625" style="1" customWidth="1"/>
    <col min="10" max="23" width="14.6640625" style="1" customWidth="1"/>
    <col min="24" max="16384" width="10.77734375" style="1" customWidth="1"/>
  </cols>
  <sheetData>
    <row r="1" spans="2:4" ht="18" customHeight="1">
      <c r="B1" s="2" t="s">
        <v>0</v>
      </c>
      <c r="D1" s="34"/>
    </row>
    <row r="2" spans="2:8" ht="18" customHeight="1">
      <c r="B2" s="2" t="s">
        <v>62</v>
      </c>
      <c r="D2" s="34"/>
      <c r="E2" s="5"/>
      <c r="F2" s="5"/>
      <c r="G2" s="20"/>
      <c r="H2" s="5"/>
    </row>
    <row r="3" spans="2:8" ht="18" customHeight="1">
      <c r="B3" s="6"/>
      <c r="D3" s="36"/>
      <c r="E3" s="5"/>
      <c r="F3" s="5"/>
      <c r="G3" s="20"/>
      <c r="H3" s="5"/>
    </row>
    <row r="5" spans="2:23" ht="18" customHeight="1">
      <c r="B5" s="7" t="s">
        <v>2</v>
      </c>
      <c r="C5" s="8" t="s">
        <v>3</v>
      </c>
      <c r="D5" s="7" t="s">
        <v>17</v>
      </c>
      <c r="E5" s="7" t="s">
        <v>4</v>
      </c>
      <c r="F5" s="7" t="s">
        <v>5</v>
      </c>
      <c r="G5" s="21" t="s">
        <v>6</v>
      </c>
      <c r="H5" s="7" t="s">
        <v>7</v>
      </c>
      <c r="I5" s="1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 ht="18" customHeight="1">
      <c r="B6" s="4"/>
      <c r="J6" s="19"/>
      <c r="K6" s="38"/>
      <c r="L6" s="3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8" customHeight="1">
      <c r="B8" s="9">
        <v>1</v>
      </c>
      <c r="C8" s="3" t="s">
        <v>18</v>
      </c>
      <c r="D8" s="9" t="s">
        <v>19</v>
      </c>
      <c r="E8" s="11">
        <v>4000000</v>
      </c>
      <c r="F8" s="11">
        <v>4014992.14</v>
      </c>
      <c r="G8" s="22">
        <v>0</v>
      </c>
      <c r="H8" s="11">
        <f>SUM(E8:G8)</f>
        <v>8014992.140000001</v>
      </c>
      <c r="I8" s="10"/>
      <c r="J8" s="22"/>
      <c r="K8" s="38"/>
      <c r="L8" s="38"/>
      <c r="M8" s="38"/>
      <c r="N8" s="38"/>
      <c r="O8" s="38"/>
      <c r="P8" s="38"/>
      <c r="Q8" s="38"/>
      <c r="R8" s="38"/>
      <c r="S8" s="38"/>
      <c r="T8" s="38"/>
      <c r="U8" s="19"/>
      <c r="V8" s="19"/>
      <c r="W8" s="19"/>
    </row>
    <row r="9" spans="2:23" ht="18" customHeight="1">
      <c r="B9" s="4"/>
      <c r="H9" s="11"/>
      <c r="J9" s="19"/>
      <c r="U9" s="19"/>
      <c r="V9" s="19"/>
      <c r="W9" s="19"/>
    </row>
    <row r="10" spans="2:10" ht="18" customHeight="1">
      <c r="B10" s="4"/>
      <c r="C10" s="10"/>
      <c r="H10" s="11"/>
      <c r="J10" s="19"/>
    </row>
    <row r="11" spans="2:10" ht="18" customHeight="1">
      <c r="B11" s="4"/>
      <c r="H11" s="11"/>
      <c r="J11" s="19"/>
    </row>
    <row r="12" spans="2:23" ht="18" customHeight="1">
      <c r="B12" s="4">
        <v>2</v>
      </c>
      <c r="C12" s="3" t="s">
        <v>20</v>
      </c>
      <c r="D12" s="9" t="s">
        <v>19</v>
      </c>
      <c r="E12" s="11">
        <v>23000000</v>
      </c>
      <c r="F12" s="11">
        <v>23713479.499999993</v>
      </c>
      <c r="G12" s="22">
        <v>0</v>
      </c>
      <c r="H12" s="11">
        <f>SUM(E12:G12)</f>
        <v>46713479.49999999</v>
      </c>
      <c r="I12" s="10"/>
      <c r="J12" s="19"/>
      <c r="K12" s="38"/>
      <c r="L12" s="38"/>
      <c r="M12" s="38"/>
      <c r="N12" s="38"/>
      <c r="O12" s="38"/>
      <c r="P12" s="38"/>
      <c r="Q12" s="38"/>
      <c r="R12" s="38"/>
      <c r="S12" s="38"/>
      <c r="T12" s="38"/>
      <c r="W12" s="19"/>
    </row>
    <row r="13" spans="2:10" ht="18" customHeight="1">
      <c r="B13" s="9"/>
      <c r="C13" s="3" t="s">
        <v>21</v>
      </c>
      <c r="D13" s="9"/>
      <c r="E13" s="11"/>
      <c r="F13" s="11"/>
      <c r="G13" s="22"/>
      <c r="H13" s="11"/>
      <c r="I13" s="10"/>
      <c r="J13" s="19"/>
    </row>
    <row r="14" spans="2:10" ht="18" customHeight="1">
      <c r="B14" s="9"/>
      <c r="C14" s="10"/>
      <c r="D14" s="9"/>
      <c r="E14" s="11"/>
      <c r="F14" s="11"/>
      <c r="G14" s="22"/>
      <c r="H14" s="11"/>
      <c r="I14" s="10"/>
      <c r="J14" s="19"/>
    </row>
    <row r="15" spans="2:10" ht="18" customHeight="1">
      <c r="B15" s="9"/>
      <c r="C15" s="10"/>
      <c r="D15" s="9"/>
      <c r="E15" s="11"/>
      <c r="F15" s="11"/>
      <c r="G15" s="22"/>
      <c r="H15" s="11"/>
      <c r="I15" s="10"/>
      <c r="J15" s="19"/>
    </row>
    <row r="16" spans="2:23" ht="18" customHeight="1">
      <c r="B16" s="4">
        <v>3</v>
      </c>
      <c r="C16" s="10" t="s">
        <v>22</v>
      </c>
      <c r="D16" s="9" t="s">
        <v>19</v>
      </c>
      <c r="E16" s="11">
        <v>3000000</v>
      </c>
      <c r="F16" s="11">
        <v>2888483.3</v>
      </c>
      <c r="G16" s="22">
        <v>0</v>
      </c>
      <c r="H16" s="11">
        <f>SUM(E16:G16)</f>
        <v>5888483.3</v>
      </c>
      <c r="J16" s="19"/>
      <c r="K16" s="38"/>
      <c r="L16" s="38"/>
      <c r="M16" s="38"/>
      <c r="N16" s="38"/>
      <c r="O16" s="38"/>
      <c r="P16" s="38"/>
      <c r="Q16" s="38"/>
      <c r="R16" s="38"/>
      <c r="S16" s="38"/>
      <c r="T16" s="38"/>
      <c r="W16" s="19"/>
    </row>
    <row r="17" spans="2:23" ht="18" customHeight="1">
      <c r="B17" s="4"/>
      <c r="C17" s="10"/>
      <c r="D17" s="9"/>
      <c r="E17" s="11"/>
      <c r="F17" s="11"/>
      <c r="G17" s="22"/>
      <c r="H17" s="11"/>
      <c r="J17" s="19"/>
      <c r="W17" s="19"/>
    </row>
    <row r="18" spans="2:10" ht="18" customHeight="1">
      <c r="B18" s="12"/>
      <c r="C18" s="10"/>
      <c r="D18" s="12"/>
      <c r="E18" s="11"/>
      <c r="F18" s="11"/>
      <c r="G18" s="22"/>
      <c r="H18" s="11"/>
      <c r="J18" s="19"/>
    </row>
    <row r="19" spans="2:10" ht="18" customHeight="1">
      <c r="B19" s="12"/>
      <c r="C19" s="10"/>
      <c r="D19" s="12"/>
      <c r="E19" s="11"/>
      <c r="F19" s="11"/>
      <c r="G19" s="22"/>
      <c r="H19" s="11"/>
      <c r="I19" s="10"/>
      <c r="J19" s="19"/>
    </row>
    <row r="20" spans="2:23" ht="18" customHeight="1">
      <c r="B20" s="13">
        <v>6</v>
      </c>
      <c r="C20" s="3" t="s">
        <v>23</v>
      </c>
      <c r="D20" s="4" t="s">
        <v>19</v>
      </c>
      <c r="E20" s="11">
        <v>2220139.42</v>
      </c>
      <c r="F20" s="11">
        <v>682307.2200000007</v>
      </c>
      <c r="G20" s="22">
        <v>0</v>
      </c>
      <c r="H20" s="11">
        <f>SUM(E20:G20)</f>
        <v>2902446.6400000006</v>
      </c>
      <c r="I20" s="10"/>
      <c r="J20" s="19"/>
      <c r="K20" s="38"/>
      <c r="L20" s="38"/>
      <c r="M20" s="38"/>
      <c r="N20" s="38"/>
      <c r="O20" s="38"/>
      <c r="P20" s="38"/>
      <c r="Q20" s="38"/>
      <c r="R20" s="38"/>
      <c r="S20" s="38"/>
      <c r="T20" s="38"/>
      <c r="W20" s="19"/>
    </row>
    <row r="21" spans="2:10" ht="18" customHeight="1">
      <c r="B21" s="13"/>
      <c r="E21" s="11"/>
      <c r="F21" s="11"/>
      <c r="G21" s="22"/>
      <c r="H21" s="11"/>
      <c r="J21" s="19"/>
    </row>
    <row r="22" spans="5:10" ht="18" customHeight="1">
      <c r="E22" s="11"/>
      <c r="F22" s="11"/>
      <c r="G22" s="22"/>
      <c r="H22" s="11"/>
      <c r="J22" s="19"/>
    </row>
    <row r="23" spans="3:10" ht="18" customHeight="1">
      <c r="C23" s="10"/>
      <c r="E23" s="11"/>
      <c r="F23" s="11"/>
      <c r="G23" s="22"/>
      <c r="H23" s="11"/>
      <c r="J23" s="19"/>
    </row>
    <row r="24" spans="2:23" ht="18" customHeight="1">
      <c r="B24" s="17"/>
      <c r="C24" s="15" t="s">
        <v>16</v>
      </c>
      <c r="D24" s="35"/>
      <c r="E24" s="16">
        <f>SUM(E8:E20)</f>
        <v>32220139.42</v>
      </c>
      <c r="F24" s="16">
        <f>SUM(F8:F20)</f>
        <v>31299262.159999996</v>
      </c>
      <c r="G24" s="23">
        <f>SUM(G8:G20)</f>
        <v>0</v>
      </c>
      <c r="H24" s="16">
        <f>SUM(H8:H20)</f>
        <v>63519401.57999999</v>
      </c>
      <c r="I24" s="9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W24" s="41"/>
    </row>
    <row r="25" spans="5:10" ht="18" customHeight="1">
      <c r="E25" s="11"/>
      <c r="F25" s="11"/>
      <c r="G25" s="22"/>
      <c r="H25" s="11"/>
      <c r="J25" s="19"/>
    </row>
    <row r="26" spans="5:10" ht="18" customHeight="1">
      <c r="E26" s="11"/>
      <c r="F26" s="11"/>
      <c r="G26" s="22"/>
      <c r="H26" s="27"/>
      <c r="J26" s="19"/>
    </row>
    <row r="27" spans="5:10" ht="18" customHeight="1">
      <c r="E27" s="11"/>
      <c r="F27" s="11"/>
      <c r="G27" s="22"/>
      <c r="H27" s="32"/>
      <c r="J27" s="19"/>
    </row>
    <row r="28" spans="5:10" ht="18" customHeight="1">
      <c r="E28" s="11"/>
      <c r="F28" s="11"/>
      <c r="G28" s="22"/>
      <c r="H28" s="11"/>
      <c r="J28" s="19"/>
    </row>
    <row r="29" spans="5:8" ht="18" customHeight="1">
      <c r="E29" s="11"/>
      <c r="F29" s="11"/>
      <c r="G29" s="22"/>
      <c r="H29" s="11"/>
    </row>
    <row r="30" spans="5:8" ht="18" customHeight="1">
      <c r="E30" s="11"/>
      <c r="F30" s="11"/>
      <c r="G30" s="22"/>
      <c r="H30" s="11"/>
    </row>
    <row r="31" spans="5:8" ht="18" customHeight="1">
      <c r="E31" s="11"/>
      <c r="F31" s="11"/>
      <c r="G31" s="22"/>
      <c r="H31" s="11"/>
    </row>
    <row r="32" spans="5:8" ht="18" customHeight="1">
      <c r="E32" s="11"/>
      <c r="F32" s="11"/>
      <c r="G32" s="22"/>
      <c r="H32" s="11"/>
    </row>
    <row r="33" spans="5:8" ht="18" customHeight="1">
      <c r="E33" s="11"/>
      <c r="F33" s="11"/>
      <c r="G33" s="22"/>
      <c r="H33" s="11"/>
    </row>
    <row r="34" spans="5:8" ht="18" customHeight="1">
      <c r="E34" s="11"/>
      <c r="F34" s="11"/>
      <c r="G34" s="22"/>
      <c r="H34" s="11"/>
    </row>
    <row r="35" spans="5:8" ht="18" customHeight="1">
      <c r="E35" s="11"/>
      <c r="F35" s="11"/>
      <c r="G35" s="22"/>
      <c r="H35" s="11"/>
    </row>
  </sheetData>
  <printOptions horizontalCentered="1"/>
  <pageMargins left="0.5" right="0.5" top="0.95" bottom="0.3" header="0" footer="0.2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0"/>
  <sheetViews>
    <sheetView zoomScale="60" zoomScaleNormal="60" workbookViewId="0" topLeftCell="A1">
      <selection activeCell="F24" sqref="F24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5.3359375" style="3" customWidth="1"/>
    <col min="4" max="4" width="16.10546875" style="4" customWidth="1"/>
    <col min="5" max="6" width="20.6640625" style="1" customWidth="1"/>
    <col min="7" max="7" width="20.6640625" style="19" customWidth="1"/>
    <col min="8" max="8" width="20.6640625" style="1" customWidth="1"/>
    <col min="9" max="9" width="7.6640625" style="1" customWidth="1"/>
    <col min="10" max="23" width="14.6640625" style="1" customWidth="1"/>
    <col min="24" max="16384" width="10.77734375" style="1" customWidth="1"/>
  </cols>
  <sheetData>
    <row r="1" spans="2:4" ht="18" customHeight="1">
      <c r="B1" s="2" t="s">
        <v>64</v>
      </c>
      <c r="D1" s="34"/>
    </row>
    <row r="2" spans="2:8" ht="18" customHeight="1">
      <c r="B2" s="2" t="s">
        <v>62</v>
      </c>
      <c r="D2" s="34"/>
      <c r="E2" s="5"/>
      <c r="F2" s="5"/>
      <c r="G2" s="20"/>
      <c r="H2" s="5"/>
    </row>
    <row r="3" spans="2:8" ht="18" customHeight="1">
      <c r="B3" s="6"/>
      <c r="D3" s="36"/>
      <c r="E3" s="5"/>
      <c r="F3" s="5"/>
      <c r="G3" s="20"/>
      <c r="H3" s="5"/>
    </row>
    <row r="5" spans="2:23" ht="18" customHeight="1">
      <c r="B5" s="7" t="s">
        <v>2</v>
      </c>
      <c r="C5" s="8" t="s">
        <v>3</v>
      </c>
      <c r="D5" s="7" t="s">
        <v>17</v>
      </c>
      <c r="E5" s="7" t="s">
        <v>4</v>
      </c>
      <c r="F5" s="7" t="s">
        <v>5</v>
      </c>
      <c r="G5" s="21" t="s">
        <v>6</v>
      </c>
      <c r="H5" s="7" t="s">
        <v>24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 ht="18" customHeight="1">
      <c r="B6" s="4"/>
      <c r="J6" s="19"/>
      <c r="K6" s="38"/>
      <c r="L6" s="3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8" customHeight="1">
      <c r="B8" s="4">
        <v>1</v>
      </c>
      <c r="C8" s="3" t="s">
        <v>20</v>
      </c>
      <c r="D8" s="9" t="s">
        <v>19</v>
      </c>
      <c r="E8" s="11">
        <v>13800000</v>
      </c>
      <c r="F8" s="11">
        <v>12221429.55</v>
      </c>
      <c r="G8" s="22">
        <v>0</v>
      </c>
      <c r="H8" s="11">
        <f>SUM(E8:G8)</f>
        <v>26021429.55</v>
      </c>
      <c r="J8" s="22"/>
      <c r="K8" s="38"/>
      <c r="L8" s="38"/>
      <c r="M8" s="38"/>
      <c r="N8" s="38"/>
      <c r="O8" s="38"/>
      <c r="P8" s="38"/>
      <c r="Q8" s="38"/>
      <c r="R8" s="38"/>
      <c r="S8" s="38"/>
      <c r="T8" s="38"/>
      <c r="U8" s="19"/>
      <c r="V8" s="19"/>
      <c r="W8" s="19"/>
    </row>
    <row r="9" spans="2:23" ht="18" customHeight="1">
      <c r="B9" s="9"/>
      <c r="C9" s="3" t="s">
        <v>21</v>
      </c>
      <c r="D9" s="9"/>
      <c r="E9" s="11"/>
      <c r="F9" s="11"/>
      <c r="G9" s="22"/>
      <c r="H9" s="11"/>
      <c r="J9" s="19"/>
      <c r="U9" s="19"/>
      <c r="V9" s="19"/>
      <c r="W9" s="19"/>
    </row>
    <row r="10" spans="2:10" ht="18" customHeight="1">
      <c r="B10" s="9"/>
      <c r="C10" s="10"/>
      <c r="D10" s="9"/>
      <c r="E10" s="11"/>
      <c r="F10" s="11"/>
      <c r="G10" s="22"/>
      <c r="H10" s="11"/>
      <c r="J10" s="19"/>
    </row>
    <row r="11" spans="2:10" ht="18" customHeight="1">
      <c r="B11" s="9"/>
      <c r="C11" s="10"/>
      <c r="D11" s="9"/>
      <c r="E11" s="11"/>
      <c r="F11" s="11"/>
      <c r="G11" s="22"/>
      <c r="H11" s="11"/>
      <c r="J11" s="19"/>
    </row>
    <row r="12" spans="2:10" ht="18" customHeight="1">
      <c r="B12" s="9"/>
      <c r="C12" s="10"/>
      <c r="D12" s="9"/>
      <c r="E12" s="11"/>
      <c r="F12" s="11"/>
      <c r="G12" s="22"/>
      <c r="H12" s="11"/>
      <c r="J12" s="19"/>
    </row>
    <row r="13" spans="2:23" ht="18" customHeight="1">
      <c r="B13" s="4">
        <v>2</v>
      </c>
      <c r="C13" s="10" t="s">
        <v>25</v>
      </c>
      <c r="D13" s="9" t="s">
        <v>26</v>
      </c>
      <c r="E13" s="11">
        <v>3000000</v>
      </c>
      <c r="F13" s="11">
        <v>2752395.41</v>
      </c>
      <c r="G13" s="22">
        <v>0</v>
      </c>
      <c r="H13" s="11">
        <f>SUM(E13:G13)</f>
        <v>5752395.41</v>
      </c>
      <c r="J13" s="19"/>
      <c r="K13" s="38"/>
      <c r="L13" s="38"/>
      <c r="M13" s="38"/>
      <c r="N13" s="38"/>
      <c r="O13" s="38"/>
      <c r="P13" s="38"/>
      <c r="Q13" s="38"/>
      <c r="R13" s="38"/>
      <c r="S13" s="38"/>
      <c r="T13" s="38"/>
      <c r="W13" s="19"/>
    </row>
    <row r="14" spans="2:10" ht="18" customHeight="1">
      <c r="B14" s="12"/>
      <c r="C14" s="10"/>
      <c r="D14" s="12"/>
      <c r="E14" s="11"/>
      <c r="F14" s="11"/>
      <c r="G14" s="22"/>
      <c r="H14" s="11"/>
      <c r="J14" s="19"/>
    </row>
    <row r="15" spans="2:10" ht="18" customHeight="1">
      <c r="B15" s="12"/>
      <c r="C15" s="10"/>
      <c r="D15" s="12"/>
      <c r="E15" s="11"/>
      <c r="F15" s="11"/>
      <c r="G15" s="22"/>
      <c r="H15" s="11"/>
      <c r="J15" s="19"/>
    </row>
    <row r="16" spans="3:10" ht="18" customHeight="1">
      <c r="C16" s="10"/>
      <c r="E16" s="11"/>
      <c r="F16" s="11"/>
      <c r="G16" s="22"/>
      <c r="H16" s="11"/>
      <c r="J16" s="19"/>
    </row>
    <row r="17" spans="2:23" ht="18" customHeight="1">
      <c r="B17" s="17"/>
      <c r="C17" s="15" t="s">
        <v>16</v>
      </c>
      <c r="D17" s="35"/>
      <c r="E17" s="16">
        <f>SUM(E8:E16)</f>
        <v>16800000</v>
      </c>
      <c r="F17" s="16">
        <f>SUM(F8:F16)</f>
        <v>14973824.96</v>
      </c>
      <c r="G17" s="23">
        <f>SUM(G8:G16)</f>
        <v>0</v>
      </c>
      <c r="H17" s="16">
        <f>SUM(H8:H16)</f>
        <v>31773824.96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W17" s="41"/>
    </row>
    <row r="18" spans="5:10" ht="18" customHeight="1">
      <c r="E18" s="11"/>
      <c r="F18" s="11"/>
      <c r="G18" s="22"/>
      <c r="H18" s="11"/>
      <c r="J18" s="19"/>
    </row>
    <row r="19" spans="5:10" ht="18" customHeight="1">
      <c r="E19" s="18"/>
      <c r="F19" s="18"/>
      <c r="G19" s="24"/>
      <c r="H19" s="28"/>
      <c r="J19" s="19"/>
    </row>
    <row r="20" spans="5:10" ht="18" customHeight="1">
      <c r="E20" s="11"/>
      <c r="F20" s="11"/>
      <c r="G20" s="22"/>
      <c r="H20" s="32"/>
      <c r="J20" s="19"/>
    </row>
    <row r="21" spans="5:10" ht="18" customHeight="1">
      <c r="E21" s="11"/>
      <c r="F21" s="11"/>
      <c r="G21" s="22"/>
      <c r="H21" s="28"/>
      <c r="J21" s="19"/>
    </row>
    <row r="22" spans="5:8" ht="18" customHeight="1">
      <c r="E22" s="11"/>
      <c r="F22" s="11"/>
      <c r="G22" s="22"/>
      <c r="H22" s="22"/>
    </row>
    <row r="23" spans="5:8" ht="18" customHeight="1">
      <c r="E23" s="11"/>
      <c r="F23" s="11"/>
      <c r="G23" s="22"/>
      <c r="H23" s="11"/>
    </row>
    <row r="24" spans="5:8" ht="18" customHeight="1">
      <c r="E24" s="11"/>
      <c r="F24" s="11"/>
      <c r="G24" s="22"/>
      <c r="H24" s="11"/>
    </row>
    <row r="25" spans="5:8" ht="18" customHeight="1">
      <c r="E25" s="11"/>
      <c r="F25" s="11"/>
      <c r="G25" s="22"/>
      <c r="H25" s="11"/>
    </row>
    <row r="26" spans="5:8" ht="18" customHeight="1">
      <c r="E26" s="11"/>
      <c r="F26" s="11"/>
      <c r="G26" s="22"/>
      <c r="H26" s="11"/>
    </row>
    <row r="27" spans="5:8" ht="18" customHeight="1">
      <c r="E27" s="11"/>
      <c r="F27" s="11"/>
      <c r="G27" s="22"/>
      <c r="H27" s="11"/>
    </row>
    <row r="28" spans="5:8" ht="18" customHeight="1">
      <c r="E28" s="11"/>
      <c r="F28" s="11"/>
      <c r="G28" s="22"/>
      <c r="H28" s="11"/>
    </row>
    <row r="29" spans="5:8" ht="18" customHeight="1">
      <c r="E29" s="11"/>
      <c r="F29" s="11"/>
      <c r="G29" s="22"/>
      <c r="H29" s="11"/>
    </row>
    <row r="30" spans="5:8" ht="18" customHeight="1">
      <c r="E30" s="11"/>
      <c r="F30" s="11"/>
      <c r="G30" s="22"/>
      <c r="H30" s="11"/>
    </row>
  </sheetData>
  <printOptions horizontalCentered="1"/>
  <pageMargins left="0.5" right="0.5" top="0.95" bottom="1" header="0" footer="0.5"/>
  <pageSetup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60"/>
  <sheetViews>
    <sheetView zoomScale="60" zoomScaleNormal="60" workbookViewId="0" topLeftCell="A6">
      <selection activeCell="H11" sqref="H11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33.21484375" style="3" customWidth="1"/>
    <col min="4" max="4" width="16.77734375" style="4" customWidth="1"/>
    <col min="5" max="5" width="20.6640625" style="19" customWidth="1"/>
    <col min="6" max="7" width="20.99609375" style="19" customWidth="1"/>
    <col min="8" max="8" width="20.6640625" style="19" customWidth="1"/>
    <col min="9" max="9" width="7.6640625" style="1" customWidth="1"/>
    <col min="10" max="23" width="14.6640625" style="19" customWidth="1"/>
    <col min="24" max="24" width="16.4453125" style="19" customWidth="1"/>
    <col min="25" max="16384" width="10.77734375" style="1" customWidth="1"/>
  </cols>
  <sheetData>
    <row r="1" spans="2:4" ht="18" customHeight="1">
      <c r="B1" s="2" t="s">
        <v>27</v>
      </c>
      <c r="D1" s="34"/>
    </row>
    <row r="2" spans="2:8" ht="18" customHeight="1">
      <c r="B2" s="2" t="s">
        <v>62</v>
      </c>
      <c r="D2" s="34"/>
      <c r="E2" s="20"/>
      <c r="F2" s="20"/>
      <c r="G2" s="20"/>
      <c r="H2" s="20"/>
    </row>
    <row r="3" spans="2:8" ht="18" customHeight="1">
      <c r="B3" s="2"/>
      <c r="D3" s="34"/>
      <c r="E3" s="20"/>
      <c r="F3" s="20"/>
      <c r="G3" s="20"/>
      <c r="H3" s="20"/>
    </row>
    <row r="5" spans="2:24" ht="18" customHeight="1">
      <c r="B5" s="7" t="s">
        <v>2</v>
      </c>
      <c r="C5" s="8" t="s">
        <v>28</v>
      </c>
      <c r="D5" s="7" t="s">
        <v>17</v>
      </c>
      <c r="E5" s="21" t="s">
        <v>4</v>
      </c>
      <c r="F5" s="21" t="s">
        <v>5</v>
      </c>
      <c r="G5" s="21" t="s">
        <v>6</v>
      </c>
      <c r="H5" s="21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12" ht="18" customHeight="1">
      <c r="B6" s="4"/>
      <c r="K6" s="38"/>
      <c r="L6" s="38"/>
    </row>
    <row r="7" spans="2:3" ht="18" customHeight="1">
      <c r="B7" s="4"/>
      <c r="C7" s="29" t="s">
        <v>29</v>
      </c>
    </row>
    <row r="8" ht="18" customHeight="1">
      <c r="B8" s="4"/>
    </row>
    <row r="9" spans="2:21" ht="18" customHeight="1">
      <c r="B9" s="13">
        <v>1</v>
      </c>
      <c r="C9" s="3" t="s">
        <v>30</v>
      </c>
      <c r="D9" s="4" t="s">
        <v>31</v>
      </c>
      <c r="E9" s="22">
        <v>0</v>
      </c>
      <c r="F9" s="22">
        <v>0</v>
      </c>
      <c r="G9" s="22">
        <v>1761353.47</v>
      </c>
      <c r="H9" s="22">
        <f>SUM(E9:G9)</f>
        <v>1761353.47</v>
      </c>
      <c r="J9" s="22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2:21" ht="18" customHeight="1">
      <c r="B10" s="13"/>
      <c r="C10" s="33" t="s">
        <v>32</v>
      </c>
      <c r="D10" s="4" t="s">
        <v>19</v>
      </c>
      <c r="E10" s="22">
        <v>2000000</v>
      </c>
      <c r="F10" s="22">
        <v>1720031.98</v>
      </c>
      <c r="G10" s="22">
        <v>0</v>
      </c>
      <c r="H10" s="22">
        <f aca="true" t="shared" si="0" ref="H10:H38">SUM(E10:G10)</f>
        <v>3720031.98</v>
      </c>
      <c r="J10" s="22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2:21" ht="18" customHeight="1">
      <c r="B11" s="13"/>
      <c r="E11" s="22"/>
      <c r="F11" s="22"/>
      <c r="G11" s="22"/>
      <c r="H11" s="22"/>
      <c r="J11" s="22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2:21" ht="18" customHeight="1">
      <c r="B12" s="13">
        <v>2</v>
      </c>
      <c r="C12" s="3" t="s">
        <v>33</v>
      </c>
      <c r="D12" s="4" t="s">
        <v>31</v>
      </c>
      <c r="E12" s="19">
        <v>0</v>
      </c>
      <c r="F12" s="22">
        <v>0</v>
      </c>
      <c r="G12" s="22">
        <v>732869.65</v>
      </c>
      <c r="H12" s="22">
        <f t="shared" si="0"/>
        <v>732869.65</v>
      </c>
      <c r="J12" s="2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2:21" ht="18" customHeight="1">
      <c r="B13" s="13"/>
      <c r="C13" s="33" t="s">
        <v>34</v>
      </c>
      <c r="D13" s="4" t="s">
        <v>19</v>
      </c>
      <c r="E13" s="22">
        <v>2000000</v>
      </c>
      <c r="F13" s="22">
        <v>2138783.33</v>
      </c>
      <c r="G13" s="22">
        <v>0</v>
      </c>
      <c r="H13" s="22">
        <f t="shared" si="0"/>
        <v>4138783.33</v>
      </c>
      <c r="J13" s="22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2:21" ht="18" customHeight="1">
      <c r="B14" s="13"/>
      <c r="D14" s="4" t="s">
        <v>35</v>
      </c>
      <c r="E14" s="22">
        <v>351000</v>
      </c>
      <c r="F14" s="22">
        <v>274932.71</v>
      </c>
      <c r="G14" s="22">
        <v>0</v>
      </c>
      <c r="H14" s="22">
        <f t="shared" si="0"/>
        <v>625932.71</v>
      </c>
      <c r="J14" s="22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2:21" ht="18" customHeight="1">
      <c r="B15" s="13"/>
      <c r="E15" s="22"/>
      <c r="F15" s="22"/>
      <c r="G15" s="22"/>
      <c r="H15" s="22"/>
      <c r="J15" s="22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2:21" ht="18" customHeight="1">
      <c r="B16" s="13">
        <v>3</v>
      </c>
      <c r="C16" s="3" t="s">
        <v>36</v>
      </c>
      <c r="D16" s="4" t="s">
        <v>31</v>
      </c>
      <c r="E16" s="22">
        <v>0</v>
      </c>
      <c r="F16" s="22">
        <v>0</v>
      </c>
      <c r="G16" s="22">
        <v>1481671.23</v>
      </c>
      <c r="H16" s="22">
        <f t="shared" si="0"/>
        <v>1481671.23</v>
      </c>
      <c r="J16" s="22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2:21" ht="18" customHeight="1">
      <c r="B17" s="13"/>
      <c r="C17" s="1"/>
      <c r="D17" s="4" t="s">
        <v>19</v>
      </c>
      <c r="E17" s="22">
        <v>3000000</v>
      </c>
      <c r="F17" s="22">
        <v>2348372.91</v>
      </c>
      <c r="G17" s="22">
        <v>0</v>
      </c>
      <c r="H17" s="22">
        <f t="shared" si="0"/>
        <v>5348372.91</v>
      </c>
      <c r="J17" s="22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2:21" ht="18" customHeight="1">
      <c r="B18" s="13"/>
      <c r="C18" s="1"/>
      <c r="E18" s="22"/>
      <c r="F18" s="22"/>
      <c r="G18" s="22"/>
      <c r="H18" s="22"/>
      <c r="J18" s="22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2:21" ht="18" customHeight="1">
      <c r="B19" s="13">
        <v>4</v>
      </c>
      <c r="C19" s="3" t="s">
        <v>37</v>
      </c>
      <c r="D19" s="4" t="s">
        <v>31</v>
      </c>
      <c r="E19" s="22">
        <v>0</v>
      </c>
      <c r="F19" s="22">
        <v>0</v>
      </c>
      <c r="G19" s="22">
        <v>403742.7</v>
      </c>
      <c r="H19" s="22">
        <f t="shared" si="0"/>
        <v>403742.7</v>
      </c>
      <c r="J19" s="22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2:21" ht="18" customHeight="1">
      <c r="B20" s="13"/>
      <c r="D20" s="4" t="s">
        <v>19</v>
      </c>
      <c r="E20" s="22">
        <v>840000</v>
      </c>
      <c r="F20" s="22">
        <v>794681.0900000005</v>
      </c>
      <c r="G20" s="22">
        <v>0</v>
      </c>
      <c r="H20" s="22">
        <f t="shared" si="0"/>
        <v>1634681.0900000005</v>
      </c>
      <c r="J20" s="22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2:21" ht="18" customHeight="1">
      <c r="B21" s="13"/>
      <c r="E21" s="22"/>
      <c r="F21" s="22"/>
      <c r="G21" s="22"/>
      <c r="H21" s="22"/>
      <c r="J21" s="22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2:21" ht="18" customHeight="1">
      <c r="B22" s="13">
        <v>5</v>
      </c>
      <c r="C22" s="3" t="s">
        <v>38</v>
      </c>
      <c r="D22" s="4" t="s">
        <v>31</v>
      </c>
      <c r="E22" s="22">
        <v>0</v>
      </c>
      <c r="F22" s="22">
        <v>0</v>
      </c>
      <c r="G22" s="22">
        <v>927235.62</v>
      </c>
      <c r="H22" s="22">
        <f t="shared" si="0"/>
        <v>927235.62</v>
      </c>
      <c r="J22" s="22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2:21" ht="18" customHeight="1">
      <c r="B23" s="13"/>
      <c r="C23" s="33" t="s">
        <v>39</v>
      </c>
      <c r="D23" s="4" t="s">
        <v>19</v>
      </c>
      <c r="E23" s="22">
        <v>1000000</v>
      </c>
      <c r="F23" s="22">
        <v>684113.61</v>
      </c>
      <c r="G23" s="22">
        <v>0</v>
      </c>
      <c r="H23" s="22">
        <f t="shared" si="0"/>
        <v>1684113.6099999999</v>
      </c>
      <c r="J23" s="22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2:21" ht="18" customHeight="1">
      <c r="B24" s="13"/>
      <c r="E24" s="22"/>
      <c r="F24" s="22"/>
      <c r="G24" s="22"/>
      <c r="H24" s="22"/>
      <c r="J24" s="22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2:21" ht="18" customHeight="1">
      <c r="B25" s="13">
        <v>6</v>
      </c>
      <c r="C25" s="3" t="s">
        <v>65</v>
      </c>
      <c r="D25" s="4" t="s">
        <v>19</v>
      </c>
      <c r="E25" s="22">
        <v>1500000</v>
      </c>
      <c r="F25" s="22">
        <v>1371918.9</v>
      </c>
      <c r="G25" s="22">
        <v>0</v>
      </c>
      <c r="H25" s="22">
        <f t="shared" si="0"/>
        <v>2871918.9</v>
      </c>
      <c r="J25" s="22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2:21" ht="18" customHeight="1">
      <c r="B26" s="13"/>
      <c r="E26" s="22"/>
      <c r="F26" s="22"/>
      <c r="G26" s="22"/>
      <c r="H26" s="22"/>
      <c r="J26" s="22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2:21" ht="18" customHeight="1">
      <c r="B27" s="13">
        <v>7</v>
      </c>
      <c r="C27" s="3" t="s">
        <v>40</v>
      </c>
      <c r="D27" s="4" t="s">
        <v>31</v>
      </c>
      <c r="E27" s="22">
        <v>0</v>
      </c>
      <c r="F27" s="22">
        <v>0</v>
      </c>
      <c r="G27" s="22">
        <v>1031501.83</v>
      </c>
      <c r="H27" s="22">
        <f t="shared" si="0"/>
        <v>1031501.83</v>
      </c>
      <c r="J27" s="22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2:21" ht="18" customHeight="1">
      <c r="B28" s="13"/>
      <c r="E28" s="22"/>
      <c r="F28" s="22"/>
      <c r="G28" s="22"/>
      <c r="H28" s="22"/>
      <c r="J28" s="22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2:21" ht="18" customHeight="1">
      <c r="B29" s="13">
        <v>8</v>
      </c>
      <c r="C29" s="3" t="s">
        <v>41</v>
      </c>
      <c r="D29" s="4" t="s">
        <v>31</v>
      </c>
      <c r="E29" s="22">
        <v>0</v>
      </c>
      <c r="F29" s="22">
        <v>0</v>
      </c>
      <c r="G29" s="22">
        <v>12330478.1</v>
      </c>
      <c r="H29" s="22">
        <f t="shared" si="0"/>
        <v>12330478.1</v>
      </c>
      <c r="J29" s="22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5:21" ht="18" customHeight="1">
      <c r="E30" s="22"/>
      <c r="F30" s="22"/>
      <c r="G30" s="22"/>
      <c r="H30" s="22"/>
      <c r="J30" s="22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5:21" ht="18" customHeight="1">
      <c r="E31" s="22"/>
      <c r="F31" s="22"/>
      <c r="G31" s="22"/>
      <c r="H31" s="22"/>
      <c r="J31" s="22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3:21" ht="18" customHeight="1">
      <c r="C32" s="29" t="s">
        <v>42</v>
      </c>
      <c r="E32" s="22"/>
      <c r="F32" s="22"/>
      <c r="G32" s="22"/>
      <c r="H32" s="22"/>
      <c r="J32" s="22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5:21" ht="18" customHeight="1">
      <c r="E33" s="22"/>
      <c r="F33" s="22"/>
      <c r="G33" s="22"/>
      <c r="H33" s="22"/>
      <c r="J33" s="22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2:21" ht="18" customHeight="1">
      <c r="B34" s="4">
        <v>9</v>
      </c>
      <c r="C34" s="3" t="s">
        <v>43</v>
      </c>
      <c r="D34" s="4" t="s">
        <v>44</v>
      </c>
      <c r="E34" s="22">
        <v>530206.91</v>
      </c>
      <c r="F34" s="22">
        <v>200966.88</v>
      </c>
      <c r="G34" s="22">
        <v>0</v>
      </c>
      <c r="H34" s="22">
        <f t="shared" si="0"/>
        <v>731173.79</v>
      </c>
      <c r="J34" s="22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2:21" ht="18" customHeight="1">
      <c r="B35" s="4"/>
      <c r="E35" s="22"/>
      <c r="F35" s="22"/>
      <c r="G35" s="22"/>
      <c r="H35" s="22"/>
      <c r="J35" s="22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2:21" ht="18" customHeight="1">
      <c r="B36" s="4">
        <v>10</v>
      </c>
      <c r="C36" s="3" t="s">
        <v>45</v>
      </c>
      <c r="D36" s="4" t="s">
        <v>46</v>
      </c>
      <c r="E36" s="22">
        <v>253184.02</v>
      </c>
      <c r="F36" s="22">
        <v>263548.8</v>
      </c>
      <c r="G36" s="22">
        <v>0</v>
      </c>
      <c r="H36" s="22">
        <f t="shared" si="0"/>
        <v>516732.81999999995</v>
      </c>
      <c r="J36" s="22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2:21" ht="18" customHeight="1">
      <c r="B37" s="4"/>
      <c r="E37" s="22"/>
      <c r="F37" s="22"/>
      <c r="G37" s="22"/>
      <c r="H37" s="22"/>
      <c r="J37" s="22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2:21" ht="18" customHeight="1">
      <c r="B38" s="4">
        <v>11</v>
      </c>
      <c r="C38" s="3" t="s">
        <v>47</v>
      </c>
      <c r="D38" s="4" t="s">
        <v>44</v>
      </c>
      <c r="E38" s="22">
        <v>4580.17</v>
      </c>
      <c r="F38" s="22">
        <v>1977.73</v>
      </c>
      <c r="G38" s="22">
        <v>0</v>
      </c>
      <c r="H38" s="22">
        <f t="shared" si="0"/>
        <v>6557.9</v>
      </c>
      <c r="J38" s="22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2:21" ht="18" customHeight="1">
      <c r="B39" s="4"/>
      <c r="E39" s="22"/>
      <c r="F39" s="22"/>
      <c r="G39" s="22"/>
      <c r="H39" s="22"/>
      <c r="J39" s="22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3:21" ht="18" customHeight="1">
      <c r="C40" s="10"/>
      <c r="E40" s="22"/>
      <c r="F40" s="22"/>
      <c r="G40" s="22"/>
      <c r="H40" s="22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2:24" ht="18" customHeight="1">
      <c r="B41" s="17"/>
      <c r="C41" s="15" t="s">
        <v>16</v>
      </c>
      <c r="D41" s="35"/>
      <c r="E41" s="23">
        <f>SUM(E9:E40)</f>
        <v>11478971.1</v>
      </c>
      <c r="F41" s="23">
        <f>SUM(F9:F40)</f>
        <v>9799327.940000003</v>
      </c>
      <c r="G41" s="23">
        <f>SUM(G9:G40)</f>
        <v>18668852.6</v>
      </c>
      <c r="H41" s="23">
        <f>SUM(H9:H40)</f>
        <v>39947151.63999999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X41" s="39"/>
    </row>
    <row r="42" spans="5:21" ht="18" customHeight="1">
      <c r="E42" s="22"/>
      <c r="F42" s="22"/>
      <c r="G42" s="22"/>
      <c r="H42" s="22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3:21" ht="18" customHeight="1">
      <c r="C43" s="25"/>
      <c r="E43" s="24"/>
      <c r="F43" s="24"/>
      <c r="G43" s="24"/>
      <c r="H43" s="2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3:16" ht="18" customHeight="1">
      <c r="C44" s="25"/>
      <c r="E44" s="22"/>
      <c r="F44" s="22"/>
      <c r="G44" s="22"/>
      <c r="H44" s="32"/>
      <c r="K44" s="38"/>
      <c r="L44" s="38"/>
      <c r="M44" s="38"/>
      <c r="N44" s="38"/>
      <c r="O44" s="38"/>
      <c r="P44" s="38"/>
    </row>
    <row r="45" spans="3:16" ht="18" customHeight="1">
      <c r="C45" s="25"/>
      <c r="E45" s="22"/>
      <c r="F45" s="22"/>
      <c r="G45" s="22"/>
      <c r="H45" s="22"/>
      <c r="K45" s="38"/>
      <c r="L45" s="38"/>
      <c r="M45" s="38"/>
      <c r="N45" s="38"/>
      <c r="O45" s="38"/>
      <c r="P45" s="38"/>
    </row>
    <row r="46" spans="3:16" ht="18" customHeight="1">
      <c r="C46" s="25"/>
      <c r="E46" s="22"/>
      <c r="F46" s="22"/>
      <c r="G46" s="22"/>
      <c r="H46" s="22"/>
      <c r="K46" s="38"/>
      <c r="L46" s="38"/>
      <c r="M46" s="38"/>
      <c r="N46" s="38"/>
      <c r="O46" s="38"/>
      <c r="P46" s="38"/>
    </row>
    <row r="47" spans="3:16" ht="18" customHeight="1">
      <c r="C47" s="25"/>
      <c r="E47" s="22"/>
      <c r="F47" s="22"/>
      <c r="G47" s="22"/>
      <c r="H47" s="22"/>
      <c r="K47" s="38"/>
      <c r="L47" s="38"/>
      <c r="M47" s="38"/>
      <c r="N47" s="38"/>
      <c r="O47" s="38"/>
      <c r="P47" s="38"/>
    </row>
    <row r="48" spans="3:16" ht="18" customHeight="1">
      <c r="C48" s="25"/>
      <c r="E48" s="22"/>
      <c r="F48" s="22"/>
      <c r="G48" s="22"/>
      <c r="H48" s="22"/>
      <c r="K48" s="38"/>
      <c r="L48" s="38"/>
      <c r="M48" s="38"/>
      <c r="N48" s="38"/>
      <c r="O48" s="38"/>
      <c r="P48" s="38"/>
    </row>
    <row r="49" spans="3:16" ht="18" customHeight="1">
      <c r="C49" s="25"/>
      <c r="E49" s="22"/>
      <c r="F49" s="22"/>
      <c r="G49" s="22"/>
      <c r="H49" s="22"/>
      <c r="K49" s="38"/>
      <c r="L49" s="38"/>
      <c r="M49" s="38"/>
      <c r="N49" s="38"/>
      <c r="O49" s="38"/>
      <c r="P49" s="38"/>
    </row>
    <row r="50" spans="3:12" ht="18" customHeight="1">
      <c r="C50" s="25"/>
      <c r="E50" s="22"/>
      <c r="F50" s="22"/>
      <c r="G50" s="22"/>
      <c r="H50" s="22"/>
      <c r="K50" s="38"/>
      <c r="L50" s="38"/>
    </row>
    <row r="51" spans="3:12" ht="18" customHeight="1">
      <c r="C51" s="25"/>
      <c r="E51" s="22"/>
      <c r="F51" s="22"/>
      <c r="G51" s="22"/>
      <c r="H51" s="22"/>
      <c r="K51" s="38"/>
      <c r="L51" s="38"/>
    </row>
    <row r="52" spans="3:12" ht="18" customHeight="1">
      <c r="C52" s="25"/>
      <c r="E52" s="22"/>
      <c r="F52" s="22"/>
      <c r="G52" s="22"/>
      <c r="H52" s="22"/>
      <c r="K52" s="38"/>
      <c r="L52" s="38"/>
    </row>
    <row r="53" spans="3:12" ht="18" customHeight="1">
      <c r="C53" s="25"/>
      <c r="E53" s="22"/>
      <c r="F53" s="22"/>
      <c r="G53" s="22"/>
      <c r="H53" s="22"/>
      <c r="K53" s="38"/>
      <c r="L53" s="38"/>
    </row>
    <row r="54" spans="3:8" ht="18" customHeight="1">
      <c r="C54" s="25"/>
      <c r="E54" s="22"/>
      <c r="F54" s="22"/>
      <c r="G54" s="22"/>
      <c r="H54" s="22"/>
    </row>
    <row r="55" ht="18" customHeight="1">
      <c r="C55" s="25"/>
    </row>
    <row r="56" ht="18" customHeight="1">
      <c r="C56" s="25"/>
    </row>
    <row r="57" ht="18" customHeight="1">
      <c r="C57" s="25"/>
    </row>
    <row r="58" ht="18" customHeight="1">
      <c r="C58" s="25"/>
    </row>
    <row r="59" ht="18" customHeight="1">
      <c r="C59" s="25"/>
    </row>
    <row r="60" ht="18" customHeight="1">
      <c r="C60" s="25"/>
    </row>
  </sheetData>
  <printOptions horizontalCentered="1"/>
  <pageMargins left="0" right="0" top="0.5" bottom="0.25" header="0" footer="0.5"/>
  <pageSetup horizontalDpi="180" verticalDpi="18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23"/>
  <sheetViews>
    <sheetView zoomScale="60" zoomScaleNormal="60" workbookViewId="0" topLeftCell="A1">
      <selection activeCell="H7" sqref="H7:H16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77734375" style="3" customWidth="1"/>
    <col min="4" max="4" width="16.77734375" style="3" customWidth="1"/>
    <col min="5" max="8" width="20.6640625" style="19" customWidth="1"/>
    <col min="9" max="9" width="7.6640625" style="1" customWidth="1"/>
    <col min="10" max="23" width="14.6640625" style="1" customWidth="1"/>
    <col min="24" max="24" width="15.6640625" style="1" customWidth="1"/>
    <col min="25" max="16384" width="10.77734375" style="1" customWidth="1"/>
  </cols>
  <sheetData>
    <row r="1" spans="2:4" ht="18" customHeight="1">
      <c r="B1" s="2" t="s">
        <v>48</v>
      </c>
      <c r="D1" s="2"/>
    </row>
    <row r="2" spans="2:8" ht="18" customHeight="1">
      <c r="B2" s="2" t="s">
        <v>62</v>
      </c>
      <c r="D2" s="2"/>
      <c r="E2" s="20"/>
      <c r="F2" s="20"/>
      <c r="G2" s="20"/>
      <c r="H2" s="20"/>
    </row>
    <row r="3" spans="2:8" ht="18" customHeight="1">
      <c r="B3" s="2"/>
      <c r="D3" s="2"/>
      <c r="E3" s="20"/>
      <c r="F3" s="20"/>
      <c r="G3" s="20"/>
      <c r="H3" s="20"/>
    </row>
    <row r="5" spans="2:24" ht="18" customHeight="1">
      <c r="B5" s="7" t="s">
        <v>2</v>
      </c>
      <c r="C5" s="8" t="s">
        <v>3</v>
      </c>
      <c r="D5" s="7" t="s">
        <v>17</v>
      </c>
      <c r="E5" s="21" t="s">
        <v>4</v>
      </c>
      <c r="F5" s="21" t="s">
        <v>5</v>
      </c>
      <c r="G5" s="21" t="s">
        <v>6</v>
      </c>
      <c r="H5" s="21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24" ht="18" customHeight="1">
      <c r="B6" s="4"/>
      <c r="D6" s="4"/>
      <c r="J6" s="19"/>
      <c r="K6" s="38"/>
      <c r="L6" s="38"/>
      <c r="M6" s="3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2:24" ht="18" customHeight="1">
      <c r="B7" s="13">
        <v>1</v>
      </c>
      <c r="C7" s="3" t="s">
        <v>49</v>
      </c>
      <c r="D7" s="4" t="s">
        <v>31</v>
      </c>
      <c r="E7" s="22">
        <v>0</v>
      </c>
      <c r="F7" s="22"/>
      <c r="G7" s="22">
        <v>1946331.79</v>
      </c>
      <c r="H7" s="22">
        <f>SUM(E7:G7)</f>
        <v>1946331.79</v>
      </c>
      <c r="J7" s="19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19"/>
      <c r="W7" s="19"/>
      <c r="X7" s="19"/>
    </row>
    <row r="8" spans="2:24" ht="18" customHeight="1">
      <c r="B8" s="13"/>
      <c r="D8" s="4" t="s">
        <v>19</v>
      </c>
      <c r="E8" s="22">
        <v>1000000</v>
      </c>
      <c r="F8" s="22">
        <v>980650.66</v>
      </c>
      <c r="G8" s="22">
        <v>0</v>
      </c>
      <c r="H8" s="22">
        <f aca="true" t="shared" si="0" ref="H8:H16">SUM(E8:G8)</f>
        <v>1980650.6600000001</v>
      </c>
      <c r="J8" s="19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19"/>
      <c r="W8" s="19"/>
      <c r="X8" s="19"/>
    </row>
    <row r="9" spans="2:24" ht="18" customHeight="1">
      <c r="B9" s="13"/>
      <c r="D9" s="4" t="s">
        <v>35</v>
      </c>
      <c r="E9" s="22">
        <v>1043000</v>
      </c>
      <c r="F9" s="22">
        <v>1022818.66</v>
      </c>
      <c r="G9" s="22">
        <v>0</v>
      </c>
      <c r="H9" s="22">
        <f t="shared" si="0"/>
        <v>2065818.6600000001</v>
      </c>
      <c r="J9" s="22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19"/>
      <c r="W9" s="19"/>
      <c r="X9" s="19"/>
    </row>
    <row r="10" spans="2:24" ht="18" customHeight="1">
      <c r="B10" s="13"/>
      <c r="D10" s="4"/>
      <c r="E10" s="22"/>
      <c r="F10" s="22"/>
      <c r="G10" s="22"/>
      <c r="H10" s="22"/>
      <c r="J10" s="19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X10" s="19"/>
    </row>
    <row r="11" spans="2:24" ht="18" customHeight="1">
      <c r="B11" s="13"/>
      <c r="D11" s="4"/>
      <c r="E11" s="22"/>
      <c r="F11" s="22"/>
      <c r="G11" s="22"/>
      <c r="H11" s="22"/>
      <c r="J11" s="1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X11" s="19"/>
    </row>
    <row r="12" spans="2:24" ht="18" customHeight="1">
      <c r="B12" s="13">
        <v>2</v>
      </c>
      <c r="C12" s="3" t="s">
        <v>41</v>
      </c>
      <c r="D12" s="4" t="s">
        <v>31</v>
      </c>
      <c r="E12" s="19">
        <v>0</v>
      </c>
      <c r="F12" s="22">
        <v>0</v>
      </c>
      <c r="G12" s="22">
        <v>18957014.709999997</v>
      </c>
      <c r="H12" s="22">
        <f t="shared" si="0"/>
        <v>18957014.709999997</v>
      </c>
      <c r="J12" s="1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X12" s="19"/>
    </row>
    <row r="13" spans="2:24" ht="18" customHeight="1">
      <c r="B13" s="13"/>
      <c r="D13" s="4"/>
      <c r="E13" s="22"/>
      <c r="F13" s="22"/>
      <c r="G13" s="22"/>
      <c r="H13" s="22"/>
      <c r="J13" s="1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X13" s="19"/>
    </row>
    <row r="14" spans="2:24" ht="18" customHeight="1">
      <c r="B14" s="13"/>
      <c r="D14" s="4"/>
      <c r="E14" s="22"/>
      <c r="F14" s="22"/>
      <c r="G14" s="22"/>
      <c r="H14" s="22"/>
      <c r="J14" s="1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X14" s="19"/>
    </row>
    <row r="15" spans="2:24" ht="18" customHeight="1">
      <c r="B15" s="13">
        <v>3</v>
      </c>
      <c r="C15" s="3" t="s">
        <v>38</v>
      </c>
      <c r="D15" s="4" t="s">
        <v>31</v>
      </c>
      <c r="E15" s="22">
        <v>0</v>
      </c>
      <c r="F15" s="22">
        <v>0</v>
      </c>
      <c r="G15" s="22">
        <v>141519.43</v>
      </c>
      <c r="H15" s="22">
        <f t="shared" si="0"/>
        <v>141519.43</v>
      </c>
      <c r="J15" s="19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X15" s="19"/>
    </row>
    <row r="16" spans="2:24" ht="18" customHeight="1">
      <c r="B16" s="13"/>
      <c r="C16" s="1"/>
      <c r="D16" s="4" t="s">
        <v>35</v>
      </c>
      <c r="E16" s="22">
        <v>708000</v>
      </c>
      <c r="F16" s="22">
        <v>230447.98</v>
      </c>
      <c r="G16" s="22">
        <v>0</v>
      </c>
      <c r="H16" s="22">
        <f t="shared" si="0"/>
        <v>938447.98</v>
      </c>
      <c r="J16" s="1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X16" s="19"/>
    </row>
    <row r="17" spans="2:10" ht="18" customHeight="1">
      <c r="B17" s="13"/>
      <c r="C17" s="1"/>
      <c r="D17" s="4"/>
      <c r="E17" s="22"/>
      <c r="F17" s="22"/>
      <c r="G17" s="22"/>
      <c r="H17" s="22"/>
      <c r="J17" s="19"/>
    </row>
    <row r="18" spans="3:10" ht="18" customHeight="1">
      <c r="C18" s="10"/>
      <c r="D18" s="4"/>
      <c r="E18" s="22"/>
      <c r="F18" s="22"/>
      <c r="G18" s="22"/>
      <c r="H18" s="22"/>
      <c r="J18" s="19"/>
    </row>
    <row r="19" spans="2:24" ht="18" customHeight="1">
      <c r="B19" s="17"/>
      <c r="C19" s="15" t="s">
        <v>16</v>
      </c>
      <c r="D19" s="26"/>
      <c r="E19" s="23">
        <f>SUM(E7:E18)</f>
        <v>2751000</v>
      </c>
      <c r="F19" s="23">
        <f>SUM(F7:F18)</f>
        <v>2233917.3000000003</v>
      </c>
      <c r="G19" s="23">
        <f>SUM(G7:G18)</f>
        <v>21044865.929999996</v>
      </c>
      <c r="H19" s="23">
        <f>SUM(H7:H18)</f>
        <v>26029783.229999997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X19" s="39"/>
    </row>
    <row r="20" spans="5:10" ht="18" customHeight="1">
      <c r="E20" s="22"/>
      <c r="F20" s="22"/>
      <c r="G20" s="22"/>
      <c r="H20" s="22"/>
      <c r="J20" s="19"/>
    </row>
    <row r="21" spans="8:10" ht="18" customHeight="1">
      <c r="H21" s="30"/>
      <c r="J21" s="19"/>
    </row>
    <row r="22" spans="8:10" ht="18" customHeight="1">
      <c r="H22" s="31"/>
      <c r="J22" s="19"/>
    </row>
    <row r="23" ht="18" customHeight="1">
      <c r="J23" s="19"/>
    </row>
  </sheetData>
  <printOptions horizontalCentered="1"/>
  <pageMargins left="0.5" right="0.5" top="0.95" bottom="1" header="0" footer="0.5"/>
  <pageSetup horizontalDpi="180" verticalDpi="18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50"/>
  <sheetViews>
    <sheetView zoomScale="60" zoomScaleNormal="60" workbookViewId="0" topLeftCell="A1">
      <selection activeCell="H7" sqref="H7:H30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32.5546875" style="3" customWidth="1"/>
    <col min="4" max="4" width="16.77734375" style="4" customWidth="1"/>
    <col min="5" max="7" width="20.6640625" style="19" customWidth="1"/>
    <col min="8" max="8" width="20.6640625" style="1" customWidth="1"/>
    <col min="9" max="9" width="7.6640625" style="1" customWidth="1"/>
    <col min="10" max="23" width="14.6640625" style="1" customWidth="1"/>
    <col min="24" max="24" width="15.6640625" style="1" customWidth="1"/>
    <col min="25" max="16384" width="10.77734375" style="1" customWidth="1"/>
  </cols>
  <sheetData>
    <row r="1" spans="2:4" ht="18" customHeight="1">
      <c r="B1" s="2" t="s">
        <v>50</v>
      </c>
      <c r="D1" s="34"/>
    </row>
    <row r="2" spans="2:8" ht="18" customHeight="1">
      <c r="B2" s="2" t="s">
        <v>62</v>
      </c>
      <c r="D2" s="34"/>
      <c r="E2" s="20"/>
      <c r="F2" s="20"/>
      <c r="G2" s="20"/>
      <c r="H2" s="5"/>
    </row>
    <row r="3" spans="2:8" ht="18" customHeight="1">
      <c r="B3" s="2"/>
      <c r="D3" s="34"/>
      <c r="E3" s="20"/>
      <c r="F3" s="20"/>
      <c r="G3" s="20"/>
      <c r="H3" s="5"/>
    </row>
    <row r="5" spans="2:24" ht="18" customHeight="1">
      <c r="B5" s="7" t="s">
        <v>2</v>
      </c>
      <c r="C5" s="8" t="s">
        <v>3</v>
      </c>
      <c r="D5" s="7" t="s">
        <v>17</v>
      </c>
      <c r="E5" s="21" t="s">
        <v>4</v>
      </c>
      <c r="F5" s="21" t="s">
        <v>5</v>
      </c>
      <c r="G5" s="21" t="s">
        <v>6</v>
      </c>
      <c r="H5" s="7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24" ht="18" customHeight="1">
      <c r="B6" s="4"/>
      <c r="J6" s="19"/>
      <c r="K6" s="38"/>
      <c r="L6" s="38"/>
      <c r="M6" s="3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2:24" ht="18" customHeight="1">
      <c r="B7" s="13">
        <v>1</v>
      </c>
      <c r="C7" s="3" t="s">
        <v>30</v>
      </c>
      <c r="D7" s="4" t="s">
        <v>31</v>
      </c>
      <c r="E7" s="22">
        <v>0</v>
      </c>
      <c r="F7" s="22">
        <v>0</v>
      </c>
      <c r="G7" s="22">
        <v>6401340.8100000005</v>
      </c>
      <c r="H7" s="11">
        <f>SUM(E7:G7)</f>
        <v>6401340.8100000005</v>
      </c>
      <c r="J7" s="19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19"/>
      <c r="W7" s="19"/>
      <c r="X7" s="19"/>
    </row>
    <row r="8" spans="2:24" ht="18" customHeight="1">
      <c r="B8" s="13"/>
      <c r="C8" s="33" t="s">
        <v>32</v>
      </c>
      <c r="D8" s="4" t="s">
        <v>19</v>
      </c>
      <c r="E8" s="22">
        <v>2000000</v>
      </c>
      <c r="F8" s="22">
        <v>1647394.12</v>
      </c>
      <c r="G8" s="22">
        <v>0</v>
      </c>
      <c r="H8" s="11">
        <f aca="true" t="shared" si="0" ref="H8:H30">SUM(E8:G8)</f>
        <v>3647394.12</v>
      </c>
      <c r="J8" s="19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19"/>
      <c r="W8" s="19"/>
      <c r="X8" s="19"/>
    </row>
    <row r="9" spans="2:24" ht="18" customHeight="1">
      <c r="B9" s="13"/>
      <c r="D9" s="4" t="s">
        <v>51</v>
      </c>
      <c r="E9" s="22">
        <v>2344000</v>
      </c>
      <c r="F9" s="22">
        <v>2632102.96</v>
      </c>
      <c r="G9" s="22">
        <v>0</v>
      </c>
      <c r="H9" s="11">
        <f t="shared" si="0"/>
        <v>4976102.96</v>
      </c>
      <c r="J9" s="22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19"/>
      <c r="W9" s="19"/>
      <c r="X9" s="19"/>
    </row>
    <row r="10" spans="2:24" ht="18" customHeight="1">
      <c r="B10" s="13"/>
      <c r="E10" s="22"/>
      <c r="F10" s="22"/>
      <c r="G10" s="22"/>
      <c r="H10" s="11"/>
      <c r="J10" s="19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19"/>
      <c r="W10" s="19"/>
      <c r="X10" s="19"/>
    </row>
    <row r="11" spans="2:24" ht="18" customHeight="1">
      <c r="B11" s="13">
        <v>2</v>
      </c>
      <c r="C11" s="3" t="s">
        <v>52</v>
      </c>
      <c r="D11" s="4" t="s">
        <v>31</v>
      </c>
      <c r="E11" s="19">
        <v>0</v>
      </c>
      <c r="F11" s="22">
        <v>0</v>
      </c>
      <c r="G11" s="22">
        <v>0</v>
      </c>
      <c r="H11" s="11"/>
      <c r="J11" s="1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19"/>
      <c r="W11" s="19"/>
      <c r="X11" s="19"/>
    </row>
    <row r="12" spans="2:24" ht="18" customHeight="1">
      <c r="B12" s="13"/>
      <c r="C12" s="33" t="s">
        <v>34</v>
      </c>
      <c r="D12" s="4" t="s">
        <v>19</v>
      </c>
      <c r="E12" s="22">
        <v>2000000</v>
      </c>
      <c r="F12" s="22">
        <v>1619409.36</v>
      </c>
      <c r="G12" s="22">
        <v>0</v>
      </c>
      <c r="H12" s="11">
        <f t="shared" si="0"/>
        <v>3619409.3600000003</v>
      </c>
      <c r="J12" s="1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9"/>
      <c r="W12" s="19"/>
      <c r="X12" s="19"/>
    </row>
    <row r="13" spans="2:24" ht="18" customHeight="1">
      <c r="B13" s="13"/>
      <c r="D13" s="4" t="s">
        <v>35</v>
      </c>
      <c r="E13" s="22">
        <v>4761000</v>
      </c>
      <c r="F13" s="22">
        <v>3666372.77</v>
      </c>
      <c r="G13" s="22">
        <v>0</v>
      </c>
      <c r="H13" s="11">
        <f t="shared" si="0"/>
        <v>8427372.77</v>
      </c>
      <c r="J13" s="1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9"/>
      <c r="W13" s="19"/>
      <c r="X13" s="19"/>
    </row>
    <row r="14" spans="2:24" ht="18" customHeight="1">
      <c r="B14" s="13"/>
      <c r="E14" s="22"/>
      <c r="F14" s="22"/>
      <c r="G14" s="22"/>
      <c r="H14" s="11"/>
      <c r="J14" s="1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19"/>
      <c r="W14" s="19"/>
      <c r="X14" s="19"/>
    </row>
    <row r="15" spans="2:24" ht="18" customHeight="1">
      <c r="B15" s="13">
        <v>3</v>
      </c>
      <c r="C15" s="3" t="s">
        <v>36</v>
      </c>
      <c r="D15" s="4" t="s">
        <v>31</v>
      </c>
      <c r="E15" s="22">
        <v>0</v>
      </c>
      <c r="F15" s="22">
        <v>0</v>
      </c>
      <c r="G15" s="22">
        <v>2441695.71</v>
      </c>
      <c r="H15" s="11">
        <f t="shared" si="0"/>
        <v>2441695.71</v>
      </c>
      <c r="J15" s="19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19"/>
      <c r="W15" s="19"/>
      <c r="X15" s="19"/>
    </row>
    <row r="16" spans="2:24" ht="18" customHeight="1">
      <c r="B16" s="13"/>
      <c r="C16" s="1"/>
      <c r="D16" s="4" t="s">
        <v>35</v>
      </c>
      <c r="E16" s="22">
        <v>1883000</v>
      </c>
      <c r="F16" s="22">
        <v>449677.14000000106</v>
      </c>
      <c r="G16" s="22">
        <v>0</v>
      </c>
      <c r="H16" s="11">
        <f t="shared" si="0"/>
        <v>2332677.140000001</v>
      </c>
      <c r="J16" s="1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19"/>
      <c r="W16" s="19"/>
      <c r="X16" s="19"/>
    </row>
    <row r="17" spans="2:24" ht="18" customHeight="1">
      <c r="B17" s="13"/>
      <c r="C17" s="1"/>
      <c r="E17" s="22"/>
      <c r="F17" s="22"/>
      <c r="G17" s="22"/>
      <c r="H17" s="11"/>
      <c r="J17" s="1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19"/>
      <c r="W17" s="19"/>
      <c r="X17" s="19"/>
    </row>
    <row r="18" spans="2:24" ht="18" customHeight="1">
      <c r="B18" s="13">
        <v>4</v>
      </c>
      <c r="C18" s="3" t="s">
        <v>37</v>
      </c>
      <c r="D18" s="4" t="s">
        <v>31</v>
      </c>
      <c r="E18" s="22">
        <v>0</v>
      </c>
      <c r="F18" s="22">
        <v>0</v>
      </c>
      <c r="G18" s="22">
        <v>744170.08</v>
      </c>
      <c r="H18" s="11">
        <f t="shared" si="0"/>
        <v>744170.08</v>
      </c>
      <c r="J18" s="1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19"/>
      <c r="W18" s="19"/>
      <c r="X18" s="19"/>
    </row>
    <row r="19" spans="2:24" ht="18" customHeight="1">
      <c r="B19" s="13"/>
      <c r="E19" s="22"/>
      <c r="F19" s="22"/>
      <c r="G19" s="22"/>
      <c r="H19" s="11"/>
      <c r="J19" s="1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19"/>
      <c r="W19" s="19"/>
      <c r="X19" s="19"/>
    </row>
    <row r="20" spans="2:24" ht="18" customHeight="1">
      <c r="B20" s="13">
        <v>5</v>
      </c>
      <c r="C20" s="3" t="s">
        <v>38</v>
      </c>
      <c r="D20" s="4" t="s">
        <v>31</v>
      </c>
      <c r="E20" s="22">
        <v>0</v>
      </c>
      <c r="F20" s="22">
        <v>0</v>
      </c>
      <c r="G20" s="22">
        <v>425092.35</v>
      </c>
      <c r="H20" s="11">
        <f t="shared" si="0"/>
        <v>425092.35</v>
      </c>
      <c r="J20" s="1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19"/>
      <c r="W20" s="19"/>
      <c r="X20" s="19"/>
    </row>
    <row r="21" spans="2:24" ht="18" customHeight="1">
      <c r="B21" s="13"/>
      <c r="C21" s="33" t="s">
        <v>39</v>
      </c>
      <c r="D21" s="4" t="s">
        <v>19</v>
      </c>
      <c r="E21" s="22">
        <v>1000000</v>
      </c>
      <c r="F21" s="22">
        <v>679958.76</v>
      </c>
      <c r="G21" s="22">
        <v>0</v>
      </c>
      <c r="H21" s="11">
        <f t="shared" si="0"/>
        <v>1679958.76</v>
      </c>
      <c r="J21" s="1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19"/>
      <c r="W21" s="19"/>
      <c r="X21" s="19"/>
    </row>
    <row r="22" spans="2:24" ht="18" customHeight="1">
      <c r="B22" s="13"/>
      <c r="E22" s="22"/>
      <c r="F22" s="22"/>
      <c r="G22" s="22"/>
      <c r="H22" s="11"/>
      <c r="J22" s="1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19"/>
      <c r="W22" s="19"/>
      <c r="X22" s="19"/>
    </row>
    <row r="23" spans="2:24" ht="18" customHeight="1">
      <c r="B23" s="13">
        <v>6</v>
      </c>
      <c r="C23" s="3" t="s">
        <v>65</v>
      </c>
      <c r="D23" s="4" t="s">
        <v>19</v>
      </c>
      <c r="E23" s="22">
        <v>1000000</v>
      </c>
      <c r="F23" s="22">
        <v>639362.19</v>
      </c>
      <c r="G23" s="22">
        <v>0</v>
      </c>
      <c r="H23" s="11">
        <f t="shared" si="0"/>
        <v>1639362.19</v>
      </c>
      <c r="J23" s="1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19"/>
      <c r="W23" s="19"/>
      <c r="X23" s="19"/>
    </row>
    <row r="24" spans="2:24" ht="18" customHeight="1">
      <c r="B24" s="13"/>
      <c r="E24" s="22"/>
      <c r="F24" s="22"/>
      <c r="G24" s="22"/>
      <c r="H24" s="11"/>
      <c r="J24" s="19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19"/>
      <c r="W24" s="19"/>
      <c r="X24" s="19"/>
    </row>
    <row r="25" spans="2:24" ht="18" customHeight="1">
      <c r="B25" s="13">
        <v>7</v>
      </c>
      <c r="C25" s="3" t="s">
        <v>53</v>
      </c>
      <c r="D25" s="4" t="s">
        <v>31</v>
      </c>
      <c r="E25" s="22">
        <v>0</v>
      </c>
      <c r="F25" s="22">
        <v>0</v>
      </c>
      <c r="G25" s="22">
        <v>979776.57</v>
      </c>
      <c r="H25" s="11">
        <f t="shared" si="0"/>
        <v>979776.57</v>
      </c>
      <c r="J25" s="19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19"/>
      <c r="W25" s="19"/>
      <c r="X25" s="19"/>
    </row>
    <row r="26" spans="2:24" ht="18" customHeight="1">
      <c r="B26" s="13"/>
      <c r="C26" s="33" t="s">
        <v>54</v>
      </c>
      <c r="D26" s="4" t="s">
        <v>35</v>
      </c>
      <c r="E26" s="22">
        <v>1911000</v>
      </c>
      <c r="F26" s="22">
        <v>1729400.7</v>
      </c>
      <c r="G26" s="22">
        <v>0</v>
      </c>
      <c r="H26" s="11">
        <f t="shared" si="0"/>
        <v>3640400.7</v>
      </c>
      <c r="J26" s="19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19"/>
      <c r="W26" s="19"/>
      <c r="X26" s="19"/>
    </row>
    <row r="27" spans="2:24" ht="18" customHeight="1">
      <c r="B27" s="13"/>
      <c r="E27" s="22"/>
      <c r="F27" s="22"/>
      <c r="G27" s="22"/>
      <c r="H27" s="11"/>
      <c r="J27" s="19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19"/>
      <c r="W27" s="19"/>
      <c r="X27" s="19"/>
    </row>
    <row r="28" spans="2:24" ht="18" customHeight="1">
      <c r="B28" s="13">
        <v>8</v>
      </c>
      <c r="C28" s="3" t="s">
        <v>41</v>
      </c>
      <c r="D28" s="4" t="s">
        <v>31</v>
      </c>
      <c r="E28" s="22">
        <v>0</v>
      </c>
      <c r="F28" s="22">
        <v>0</v>
      </c>
      <c r="G28" s="22">
        <v>9031785.040000001</v>
      </c>
      <c r="H28" s="11">
        <f t="shared" si="0"/>
        <v>9031785.040000001</v>
      </c>
      <c r="J28" s="1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19"/>
      <c r="W28" s="19"/>
      <c r="X28" s="19"/>
    </row>
    <row r="29" spans="2:24" ht="18" customHeight="1">
      <c r="B29" s="13"/>
      <c r="E29" s="22"/>
      <c r="F29" s="22"/>
      <c r="G29" s="22"/>
      <c r="H29" s="11"/>
      <c r="J29" s="19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19"/>
      <c r="W29" s="19"/>
      <c r="X29" s="19"/>
    </row>
    <row r="30" spans="2:24" ht="18" customHeight="1">
      <c r="B30" s="13">
        <v>9</v>
      </c>
      <c r="C30" s="3" t="s">
        <v>55</v>
      </c>
      <c r="D30" s="4" t="s">
        <v>35</v>
      </c>
      <c r="E30" s="22">
        <v>1751000</v>
      </c>
      <c r="F30" s="22">
        <v>853654.33</v>
      </c>
      <c r="G30" s="22">
        <v>0</v>
      </c>
      <c r="H30" s="11">
        <f t="shared" si="0"/>
        <v>2604654.33</v>
      </c>
      <c r="J30" s="19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19"/>
      <c r="W30" s="19"/>
      <c r="X30" s="19"/>
    </row>
    <row r="31" spans="5:24" ht="18" customHeight="1">
      <c r="E31" s="22"/>
      <c r="F31" s="22"/>
      <c r="G31" s="22"/>
      <c r="H31" s="1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3:24" ht="18" customHeight="1">
      <c r="C32" s="10"/>
      <c r="E32" s="22"/>
      <c r="F32" s="22"/>
      <c r="G32" s="22"/>
      <c r="H32" s="1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2:24" ht="18" customHeight="1">
      <c r="B33" s="17"/>
      <c r="C33" s="15" t="s">
        <v>16</v>
      </c>
      <c r="D33" s="35"/>
      <c r="E33" s="23">
        <f>SUM(E7:E32)</f>
        <v>18650000</v>
      </c>
      <c r="F33" s="23">
        <f>SUM(F7:F32)</f>
        <v>13917332.33</v>
      </c>
      <c r="G33" s="23">
        <f>SUM(G7:G32)</f>
        <v>20023860.560000002</v>
      </c>
      <c r="H33" s="23">
        <f>SUM(H7:H32)</f>
        <v>52591192.89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5:24" ht="18" customHeight="1">
      <c r="E34" s="22"/>
      <c r="F34" s="22"/>
      <c r="G34" s="22"/>
      <c r="H34" s="11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3:24" ht="18" customHeight="1">
      <c r="C35" s="25"/>
      <c r="E35" s="22"/>
      <c r="F35" s="22"/>
      <c r="G35" s="22"/>
      <c r="H35" s="2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3:24" ht="18" customHeight="1">
      <c r="C36" s="25"/>
      <c r="E36" s="22"/>
      <c r="F36" s="22"/>
      <c r="G36" s="22"/>
      <c r="H36" s="22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3:24" ht="18" customHeight="1">
      <c r="C37" s="25"/>
      <c r="E37" s="22"/>
      <c r="F37" s="22"/>
      <c r="G37" s="22"/>
      <c r="H37" s="11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3:24" ht="18" customHeight="1">
      <c r="C38" s="25"/>
      <c r="E38" s="22"/>
      <c r="F38" s="22"/>
      <c r="G38" s="22"/>
      <c r="H38" s="1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3:24" ht="18" customHeight="1">
      <c r="C39" s="25"/>
      <c r="E39" s="22"/>
      <c r="F39" s="22"/>
      <c r="G39" s="22"/>
      <c r="H39" s="1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3:24" ht="18" customHeight="1">
      <c r="C40" s="25"/>
      <c r="E40" s="22"/>
      <c r="F40" s="22"/>
      <c r="G40" s="22"/>
      <c r="H40" s="1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3:24" ht="18" customHeight="1">
      <c r="C41" s="25"/>
      <c r="E41" s="22"/>
      <c r="F41" s="22"/>
      <c r="G41" s="22"/>
      <c r="H41" s="1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3:24" ht="18" customHeight="1">
      <c r="C42" s="25"/>
      <c r="E42" s="22"/>
      <c r="F42" s="22"/>
      <c r="G42" s="22"/>
      <c r="H42" s="1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3:24" ht="18" customHeight="1">
      <c r="C43" s="25"/>
      <c r="E43" s="22"/>
      <c r="F43" s="22"/>
      <c r="G43" s="22"/>
      <c r="H43" s="1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3:24" ht="18" customHeight="1">
      <c r="C44" s="25"/>
      <c r="E44" s="22"/>
      <c r="F44" s="22"/>
      <c r="G44" s="22"/>
      <c r="H44" s="1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3:24" ht="18" customHeight="1">
      <c r="C45" s="2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3:24" ht="18" customHeight="1">
      <c r="C46" s="25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3:24" ht="18" customHeight="1">
      <c r="C47" s="2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3:24" ht="18" customHeight="1">
      <c r="C48" s="25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3:24" ht="18" customHeight="1">
      <c r="C49" s="25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ht="18" customHeight="1">
      <c r="C50" s="25"/>
    </row>
  </sheetData>
  <printOptions horizontalCentered="1"/>
  <pageMargins left="0.5" right="0.5" top="0.95" bottom="0.3" header="0" footer="0.5"/>
  <pageSetup horizontalDpi="180" verticalDpi="18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52"/>
  <sheetViews>
    <sheetView tabSelected="1" zoomScale="60" zoomScaleNormal="60" workbookViewId="0" topLeftCell="A1">
      <selection activeCell="D25" sqref="D25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77734375" style="3" customWidth="1"/>
    <col min="4" max="4" width="16.77734375" style="4" customWidth="1"/>
    <col min="5" max="7" width="20.6640625" style="19" customWidth="1"/>
    <col min="8" max="8" width="20.6640625" style="1" customWidth="1"/>
    <col min="9" max="9" width="7.6640625" style="1" customWidth="1"/>
    <col min="10" max="23" width="14.6640625" style="1" customWidth="1"/>
    <col min="24" max="16384" width="10.77734375" style="1" customWidth="1"/>
  </cols>
  <sheetData>
    <row r="1" spans="2:4" ht="18" customHeight="1">
      <c r="B1" s="2" t="s">
        <v>56</v>
      </c>
      <c r="D1" s="34"/>
    </row>
    <row r="2" spans="2:8" ht="18" customHeight="1">
      <c r="B2" s="2" t="s">
        <v>62</v>
      </c>
      <c r="D2" s="34"/>
      <c r="E2" s="20"/>
      <c r="F2" s="20"/>
      <c r="G2" s="20"/>
      <c r="H2" s="5"/>
    </row>
    <row r="3" spans="2:8" ht="18" customHeight="1">
      <c r="B3" s="2"/>
      <c r="D3" s="34"/>
      <c r="E3" s="20"/>
      <c r="F3" s="20"/>
      <c r="G3" s="20"/>
      <c r="H3" s="5"/>
    </row>
    <row r="5" spans="2:23" ht="18" customHeight="1">
      <c r="B5" s="7" t="s">
        <v>2</v>
      </c>
      <c r="C5" s="8" t="s">
        <v>3</v>
      </c>
      <c r="D5" s="7" t="s">
        <v>17</v>
      </c>
      <c r="E5" s="21" t="s">
        <v>4</v>
      </c>
      <c r="F5" s="21" t="s">
        <v>5</v>
      </c>
      <c r="G5" s="21" t="s">
        <v>6</v>
      </c>
      <c r="H5" s="7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 ht="18" customHeight="1">
      <c r="B6" s="4"/>
      <c r="J6" s="19"/>
      <c r="K6" s="38"/>
      <c r="L6" s="3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4"/>
      <c r="C7" s="29" t="s">
        <v>3</v>
      </c>
      <c r="J7" s="19"/>
      <c r="K7" s="38"/>
      <c r="L7" s="3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8" customHeight="1">
      <c r="B8" s="4"/>
      <c r="J8" s="19"/>
      <c r="K8" s="38"/>
      <c r="L8" s="3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8" customHeight="1">
      <c r="B9" s="13">
        <v>1</v>
      </c>
      <c r="C9" s="3" t="s">
        <v>57</v>
      </c>
      <c r="D9" s="4" t="s">
        <v>31</v>
      </c>
      <c r="E9" s="19">
        <v>0</v>
      </c>
      <c r="F9" s="22">
        <v>0</v>
      </c>
      <c r="G9" s="22">
        <v>2083468.01</v>
      </c>
      <c r="H9" s="11">
        <f>SUM(E9:G9)</f>
        <v>2083468.01</v>
      </c>
      <c r="J9" s="19"/>
      <c r="K9" s="38"/>
      <c r="L9" s="38"/>
      <c r="M9" s="38"/>
      <c r="N9" s="38"/>
      <c r="O9" s="38"/>
      <c r="P9" s="38"/>
      <c r="Q9" s="38"/>
      <c r="R9" s="38"/>
      <c r="S9" s="38"/>
      <c r="T9" s="38"/>
      <c r="U9" s="19"/>
      <c r="V9" s="19"/>
      <c r="W9" s="19"/>
    </row>
    <row r="10" spans="2:23" ht="18" customHeight="1">
      <c r="B10" s="13"/>
      <c r="D10" s="4" t="s">
        <v>19</v>
      </c>
      <c r="E10" s="22">
        <v>500000</v>
      </c>
      <c r="F10" s="22">
        <v>465094.97</v>
      </c>
      <c r="G10" s="22">
        <v>0</v>
      </c>
      <c r="H10" s="11">
        <f aca="true" t="shared" si="0" ref="H10:H32">SUM(E10:G10)</f>
        <v>965094.97</v>
      </c>
      <c r="J10" s="19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9"/>
      <c r="V10" s="19"/>
      <c r="W10" s="19"/>
    </row>
    <row r="11" spans="2:23" ht="18" customHeight="1">
      <c r="B11" s="13"/>
      <c r="D11" s="4" t="s">
        <v>35</v>
      </c>
      <c r="E11" s="22">
        <v>2365000</v>
      </c>
      <c r="F11" s="22">
        <v>2218126.26</v>
      </c>
      <c r="G11" s="22">
        <v>0</v>
      </c>
      <c r="H11" s="11">
        <f t="shared" si="0"/>
        <v>4583126.26</v>
      </c>
      <c r="J11" s="1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9"/>
      <c r="V11" s="19"/>
      <c r="W11" s="19"/>
    </row>
    <row r="12" spans="2:23" ht="18" customHeight="1">
      <c r="B12" s="13"/>
      <c r="E12" s="22"/>
      <c r="F12" s="22"/>
      <c r="G12" s="22"/>
      <c r="H12" s="11"/>
      <c r="J12" s="1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9"/>
      <c r="V12" s="19"/>
      <c r="W12" s="19"/>
    </row>
    <row r="13" spans="2:23" ht="18" customHeight="1">
      <c r="B13" s="13">
        <v>2</v>
      </c>
      <c r="C13" s="3" t="s">
        <v>41</v>
      </c>
      <c r="D13" s="4" t="s">
        <v>31</v>
      </c>
      <c r="E13" s="22">
        <v>0</v>
      </c>
      <c r="F13" s="22">
        <v>0</v>
      </c>
      <c r="G13" s="22">
        <v>430790.05</v>
      </c>
      <c r="H13" s="11">
        <f t="shared" si="0"/>
        <v>430790.05</v>
      </c>
      <c r="J13" s="1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9"/>
      <c r="V13" s="19"/>
      <c r="W13" s="19"/>
    </row>
    <row r="14" spans="2:23" ht="18" customHeight="1">
      <c r="B14" s="13"/>
      <c r="C14" s="37" t="s">
        <v>58</v>
      </c>
      <c r="D14" s="4" t="s">
        <v>35</v>
      </c>
      <c r="E14" s="22">
        <v>1711000</v>
      </c>
      <c r="F14" s="22">
        <v>1687267.36</v>
      </c>
      <c r="G14" s="22">
        <v>0</v>
      </c>
      <c r="H14" s="11">
        <f t="shared" si="0"/>
        <v>3398267.3600000003</v>
      </c>
      <c r="J14" s="1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9"/>
      <c r="V14" s="19"/>
      <c r="W14" s="19"/>
    </row>
    <row r="15" spans="2:23" ht="18" customHeight="1">
      <c r="B15" s="13"/>
      <c r="C15" s="1"/>
      <c r="E15" s="22"/>
      <c r="F15" s="22"/>
      <c r="G15" s="22"/>
      <c r="H15" s="11"/>
      <c r="J15" s="19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9"/>
      <c r="V15" s="19"/>
      <c r="W15" s="19"/>
    </row>
    <row r="16" spans="2:23" ht="18" customHeight="1">
      <c r="B16" s="13">
        <v>3</v>
      </c>
      <c r="C16" s="3" t="s">
        <v>55</v>
      </c>
      <c r="D16" s="4" t="s">
        <v>35</v>
      </c>
      <c r="E16" s="22">
        <v>1903000</v>
      </c>
      <c r="F16" s="22">
        <v>1710330.03</v>
      </c>
      <c r="G16" s="22">
        <v>0</v>
      </c>
      <c r="H16" s="11">
        <f t="shared" si="0"/>
        <v>3613330.0300000003</v>
      </c>
      <c r="J16" s="1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9"/>
      <c r="V16" s="19"/>
      <c r="W16" s="19"/>
    </row>
    <row r="17" spans="2:23" ht="18" customHeight="1">
      <c r="B17" s="13"/>
      <c r="E17" s="22"/>
      <c r="F17" s="22"/>
      <c r="G17" s="22"/>
      <c r="H17" s="11"/>
      <c r="J17" s="1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9"/>
      <c r="V17" s="19"/>
      <c r="W17" s="19"/>
    </row>
    <row r="18" spans="2:23" ht="18" customHeight="1">
      <c r="B18" s="13">
        <v>4</v>
      </c>
      <c r="C18" s="3" t="s">
        <v>38</v>
      </c>
      <c r="D18" s="4" t="s">
        <v>31</v>
      </c>
      <c r="E18" s="22">
        <v>0</v>
      </c>
      <c r="F18" s="22">
        <v>0</v>
      </c>
      <c r="G18" s="22">
        <v>1086000.14</v>
      </c>
      <c r="H18" s="11">
        <f t="shared" si="0"/>
        <v>1086000.14</v>
      </c>
      <c r="J18" s="1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19"/>
      <c r="V18" s="19"/>
      <c r="W18" s="19"/>
    </row>
    <row r="19" spans="2:23" ht="18" customHeight="1">
      <c r="B19" s="13"/>
      <c r="D19" s="4" t="s">
        <v>35</v>
      </c>
      <c r="E19" s="22">
        <v>968000</v>
      </c>
      <c r="F19" s="22">
        <v>854033.07</v>
      </c>
      <c r="G19" s="22">
        <v>0</v>
      </c>
      <c r="H19" s="11">
        <f t="shared" si="0"/>
        <v>1822033.0699999998</v>
      </c>
      <c r="J19" s="1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19"/>
      <c r="V19" s="19"/>
      <c r="W19" s="19"/>
    </row>
    <row r="20" spans="2:23" ht="18" customHeight="1">
      <c r="B20" s="13"/>
      <c r="E20" s="22"/>
      <c r="F20" s="22"/>
      <c r="G20" s="22"/>
      <c r="H20" s="11"/>
      <c r="J20" s="1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19"/>
      <c r="V20" s="19"/>
      <c r="W20" s="19"/>
    </row>
    <row r="21" spans="2:23" ht="18" customHeight="1">
      <c r="B21" s="13">
        <v>5</v>
      </c>
      <c r="C21" s="3" t="s">
        <v>53</v>
      </c>
      <c r="D21" s="4" t="s">
        <v>31</v>
      </c>
      <c r="E21" s="22">
        <v>0</v>
      </c>
      <c r="F21" s="22">
        <v>0</v>
      </c>
      <c r="G21" s="22">
        <v>997693.23</v>
      </c>
      <c r="H21" s="11">
        <f t="shared" si="0"/>
        <v>997693.23</v>
      </c>
      <c r="J21" s="1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19"/>
      <c r="V21" s="19"/>
      <c r="W21" s="19"/>
    </row>
    <row r="22" spans="2:23" ht="18" customHeight="1">
      <c r="B22" s="13"/>
      <c r="C22" s="33" t="s">
        <v>59</v>
      </c>
      <c r="D22" s="4" t="s">
        <v>35</v>
      </c>
      <c r="E22" s="22">
        <v>985000</v>
      </c>
      <c r="F22" s="22">
        <v>881493.91</v>
      </c>
      <c r="G22" s="22">
        <v>0</v>
      </c>
      <c r="H22" s="11">
        <f t="shared" si="0"/>
        <v>1866493.9100000001</v>
      </c>
      <c r="J22" s="1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19"/>
      <c r="V22" s="19"/>
      <c r="W22" s="19"/>
    </row>
    <row r="23" spans="2:23" ht="18" customHeight="1">
      <c r="B23" s="13"/>
      <c r="E23" s="22"/>
      <c r="F23" s="22"/>
      <c r="G23" s="22"/>
      <c r="H23" s="11"/>
      <c r="J23" s="1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19"/>
      <c r="V23" s="19"/>
      <c r="W23" s="19"/>
    </row>
    <row r="24" spans="2:23" ht="18" customHeight="1">
      <c r="B24" s="13">
        <v>6</v>
      </c>
      <c r="C24" s="3" t="s">
        <v>60</v>
      </c>
      <c r="D24" s="4" t="s">
        <v>31</v>
      </c>
      <c r="E24" s="22">
        <v>0</v>
      </c>
      <c r="F24" s="22">
        <v>0</v>
      </c>
      <c r="G24" s="22">
        <v>1769495.35</v>
      </c>
      <c r="H24" s="11">
        <f t="shared" si="0"/>
        <v>1769495.35</v>
      </c>
      <c r="J24" s="19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19"/>
      <c r="V24" s="19"/>
      <c r="W24" s="19"/>
    </row>
    <row r="25" spans="2:23" ht="18" customHeight="1">
      <c r="B25" s="13"/>
      <c r="E25" s="22"/>
      <c r="F25" s="22"/>
      <c r="G25" s="22"/>
      <c r="H25" s="11"/>
      <c r="J25" s="19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19"/>
      <c r="V25" s="19"/>
      <c r="W25" s="19"/>
    </row>
    <row r="26" spans="2:23" ht="18" customHeight="1">
      <c r="B26" s="13"/>
      <c r="C26" s="29" t="s">
        <v>44</v>
      </c>
      <c r="E26" s="22"/>
      <c r="F26" s="22"/>
      <c r="G26" s="22"/>
      <c r="H26" s="11"/>
      <c r="J26" s="19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19"/>
      <c r="V26" s="19"/>
      <c r="W26" s="19"/>
    </row>
    <row r="27" spans="2:23" ht="18" customHeight="1">
      <c r="B27" s="13"/>
      <c r="C27" s="29"/>
      <c r="E27" s="22"/>
      <c r="F27" s="22"/>
      <c r="G27" s="22"/>
      <c r="H27" s="11"/>
      <c r="J27" s="19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9"/>
      <c r="V27" s="19"/>
      <c r="W27" s="19"/>
    </row>
    <row r="28" spans="2:23" ht="18" customHeight="1">
      <c r="B28" s="13">
        <v>7</v>
      </c>
      <c r="C28" s="3" t="s">
        <v>43</v>
      </c>
      <c r="E28" s="22">
        <v>315616.87</v>
      </c>
      <c r="F28" s="22">
        <v>136200.5</v>
      </c>
      <c r="G28" s="22">
        <v>0</v>
      </c>
      <c r="H28" s="11">
        <f t="shared" si="0"/>
        <v>451817.37</v>
      </c>
      <c r="J28" s="1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19"/>
      <c r="V28" s="19"/>
      <c r="W28" s="19"/>
    </row>
    <row r="29" spans="2:23" ht="18" customHeight="1">
      <c r="B29" s="13"/>
      <c r="E29" s="22"/>
      <c r="F29" s="22"/>
      <c r="G29" s="22"/>
      <c r="H29" s="11"/>
      <c r="J29" s="19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19"/>
      <c r="V29" s="19"/>
      <c r="W29" s="19"/>
    </row>
    <row r="30" spans="2:23" ht="18" customHeight="1">
      <c r="B30" s="13">
        <v>8</v>
      </c>
      <c r="C30" s="3" t="s">
        <v>45</v>
      </c>
      <c r="E30" s="22">
        <v>315757.23</v>
      </c>
      <c r="F30" s="22">
        <v>105189.19</v>
      </c>
      <c r="G30" s="22">
        <v>0</v>
      </c>
      <c r="H30" s="11">
        <f t="shared" si="0"/>
        <v>420946.42</v>
      </c>
      <c r="J30" s="19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19"/>
      <c r="V30" s="19"/>
      <c r="W30" s="19"/>
    </row>
    <row r="31" spans="2:23" ht="18" customHeight="1">
      <c r="B31" s="13"/>
      <c r="E31" s="22"/>
      <c r="F31" s="22"/>
      <c r="G31" s="22"/>
      <c r="H31" s="11"/>
      <c r="J31" s="1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19"/>
      <c r="V31" s="19"/>
      <c r="W31" s="19"/>
    </row>
    <row r="32" spans="2:23" ht="18" customHeight="1">
      <c r="B32" s="13">
        <v>9</v>
      </c>
      <c r="C32" s="3" t="s">
        <v>61</v>
      </c>
      <c r="E32" s="22">
        <v>37147.7</v>
      </c>
      <c r="F32" s="22">
        <v>16595.86</v>
      </c>
      <c r="G32" s="22">
        <v>0</v>
      </c>
      <c r="H32" s="11">
        <f t="shared" si="0"/>
        <v>53743.56</v>
      </c>
      <c r="J32" s="19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19"/>
      <c r="V32" s="19"/>
      <c r="W32" s="19"/>
    </row>
    <row r="33" spans="2:23" ht="18" customHeight="1">
      <c r="B33" s="13"/>
      <c r="E33" s="22"/>
      <c r="F33" s="22"/>
      <c r="G33" s="22"/>
      <c r="H33" s="11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18" customHeight="1">
      <c r="C34" s="10"/>
      <c r="E34" s="22"/>
      <c r="F34" s="22"/>
      <c r="G34" s="22"/>
      <c r="H34" s="11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18" customHeight="1">
      <c r="B35" s="17"/>
      <c r="C35" s="15" t="s">
        <v>16</v>
      </c>
      <c r="D35" s="35"/>
      <c r="E35" s="23">
        <f>SUM(E9:E34)</f>
        <v>9100521.799999999</v>
      </c>
      <c r="F35" s="23">
        <f>SUM(F9:F34)</f>
        <v>8074331.150000001</v>
      </c>
      <c r="G35" s="23">
        <f>SUM(G9:G34)</f>
        <v>6367446.779999999</v>
      </c>
      <c r="H35" s="23">
        <f>SUM(H9:H34)</f>
        <v>23542299.730000004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5:23" ht="18" customHeight="1">
      <c r="E36" s="22"/>
      <c r="F36" s="22"/>
      <c r="G36" s="22"/>
      <c r="H36" s="1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18" customHeight="1">
      <c r="C37" s="25"/>
      <c r="E37" s="22"/>
      <c r="F37" s="22"/>
      <c r="G37" s="22"/>
      <c r="H37" s="2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18" customHeight="1">
      <c r="C38" s="25"/>
      <c r="E38" s="22"/>
      <c r="F38" s="22"/>
      <c r="G38" s="22"/>
      <c r="H38" s="2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18" customHeight="1">
      <c r="C39" s="25"/>
      <c r="E39" s="22"/>
      <c r="F39" s="22"/>
      <c r="G39" s="22"/>
      <c r="H39" s="1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18" customHeight="1">
      <c r="C40" s="25"/>
      <c r="E40" s="22"/>
      <c r="F40" s="22"/>
      <c r="G40" s="22"/>
      <c r="H40" s="1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18" customHeight="1">
      <c r="C41" s="25"/>
      <c r="E41" s="22"/>
      <c r="F41" s="22"/>
      <c r="G41" s="22"/>
      <c r="H41" s="1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18" customHeight="1">
      <c r="C42" s="25"/>
      <c r="E42" s="22"/>
      <c r="F42" s="22"/>
      <c r="G42" s="22"/>
      <c r="H42" s="1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18" customHeight="1">
      <c r="C43" s="25"/>
      <c r="E43" s="22"/>
      <c r="F43" s="22"/>
      <c r="G43" s="22"/>
      <c r="H43" s="1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18" customHeight="1">
      <c r="C44" s="25"/>
      <c r="E44" s="22"/>
      <c r="F44" s="22"/>
      <c r="G44" s="22"/>
      <c r="H44" s="1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18" customHeight="1">
      <c r="C45" s="25"/>
      <c r="E45" s="22"/>
      <c r="F45" s="22"/>
      <c r="G45" s="22"/>
      <c r="H45" s="1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18" customHeight="1">
      <c r="C46" s="25"/>
      <c r="E46" s="22"/>
      <c r="F46" s="22"/>
      <c r="G46" s="22"/>
      <c r="H46" s="1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18" customHeight="1">
      <c r="C47" s="2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18" customHeight="1">
      <c r="C48" s="25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18" customHeight="1">
      <c r="C49" s="25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18" customHeight="1">
      <c r="C50" s="25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ht="18" customHeight="1">
      <c r="C51" s="25"/>
    </row>
    <row r="52" ht="18" customHeight="1">
      <c r="C52" s="25"/>
    </row>
  </sheetData>
  <printOptions horizontalCentered="1"/>
  <pageMargins left="0.5" right="0.5" top="0.7" bottom="0.5" header="0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Pernites-Lao</cp:lastModifiedBy>
  <cp:lastPrinted>2004-10-20T01:06:30Z</cp:lastPrinted>
  <dcterms:created xsi:type="dcterms:W3CDTF">2001-11-01T01:42:29Z</dcterms:created>
  <dcterms:modified xsi:type="dcterms:W3CDTF">2004-12-01T02:20:43Z</dcterms:modified>
  <cp:category/>
  <cp:version/>
  <cp:contentType/>
  <cp:contentStatus/>
</cp:coreProperties>
</file>